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55"/>
  </bookViews>
  <sheets>
    <sheet name="市区町村別（H28）" sheetId="16" r:id="rId1"/>
  </sheets>
  <externalReferences>
    <externalReference r:id="rId2"/>
  </externalReferences>
  <definedNames>
    <definedName name="Data" localSheetId="0">#REF!</definedName>
    <definedName name="Data">#REF!</definedName>
    <definedName name="DATA2" localSheetId="0">#REF!</definedName>
    <definedName name="DATA2">#REF!</definedName>
    <definedName name="DataEnd" localSheetId="0">#REF!</definedName>
    <definedName name="DataEnd">#REF!</definedName>
    <definedName name="DATAEND2" localSheetId="0">#REF!</definedName>
    <definedName name="DATAEND2">#REF!</definedName>
    <definedName name="Hyousoku" localSheetId="0">#REF!</definedName>
    <definedName name="Hyousoku">#REF!</definedName>
    <definedName name="HYOUSOKU2" localSheetId="0">#REF!</definedName>
    <definedName name="HYOUSOKU2">#REF!</definedName>
    <definedName name="HyousokuArea" localSheetId="0">#REF!</definedName>
    <definedName name="HyousokuArea">#REF!</definedName>
    <definedName name="HYOUSOKUAREA2" localSheetId="0">#REF!</definedName>
    <definedName name="HYOUSOKUAREA2">#REF!</definedName>
    <definedName name="HyousokuEnd" localSheetId="0">#REF!</definedName>
    <definedName name="HyousokuEnd">#REF!</definedName>
    <definedName name="HYOUSOKUEND2" localSheetId="0">#REF!</definedName>
    <definedName name="HYOUSOKUEND2">#REF!</definedName>
    <definedName name="Hyoutou" localSheetId="0">#REF!</definedName>
    <definedName name="Hyoutou">#REF!</definedName>
    <definedName name="HYOUTOU2" localSheetId="0">#REF!</definedName>
    <definedName name="HYOUTOU2">#REF!</definedName>
    <definedName name="_xlnm.Print_Area" localSheetId="0">'市区町村別（H28）'!$A$1:$N$83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あ">OFFSET([1]抽出!$I$3,[1]抽出!$C$1,0,[1]抽出!$C$2,1)</definedName>
    <definedName name="だ" localSheetId="0">#REF!</definedName>
    <definedName name="だ">#REF!</definedName>
    <definedName name="苅田港アフリカ">OFFSET([1]抽出!$X$3,[1]抽出!$C$1,0,[1]抽出!$C$2,1)</definedName>
    <definedName name="苅田港その他アジア">OFFSET([1]抽出!$R$3,[1]抽出!$C$1,0,[1]抽出!$C$2,1)</definedName>
    <definedName name="苅田港韓国">OFFSET([1]抽出!$O$3,[1]抽出!$C$1,0,[1]抽出!$C$2,1)</definedName>
    <definedName name="苅田港西欧">OFFSET([1]抽出!$U$3,[1]抽出!$C$1,0,[1]抽出!$C$2,1)</definedName>
    <definedName name="苅田港前年同月比">OFFSET([1]抽出!$G$3,[1]抽出!$C$1,0,[1]抽出!$C$2,1)</definedName>
    <definedName name="苅田港台湾">OFFSET([1]抽出!$Q$3,[1]抽出!$C$1,0,[1]抽出!$C$2,1)</definedName>
    <definedName name="苅田港大洋州">OFFSET([1]抽出!$Y$3,[1]抽出!$C$1,0,[1]抽出!$C$2,1)</definedName>
    <definedName name="苅田港中国">OFFSET([1]抽出!$P$3,[1]抽出!$C$1,0,[1]抽出!$C$2,1)</definedName>
    <definedName name="苅田港中東">OFFSET([1]抽出!$S$3,[1]抽出!$C$1,0,[1]抽出!$C$2,1)</definedName>
    <definedName name="苅田港中東欧・ロシア等">OFFSET([1]抽出!$T$3,[1]抽出!$C$1,0,[1]抽出!$C$2,1)</definedName>
    <definedName name="苅田港中南米">OFFSET([1]抽出!$W$3,[1]抽出!$C$1,0,[1]抽出!$C$2,1)</definedName>
    <definedName name="苅田港特殊地域">OFFSET([1]抽出!$Z$3,[1]抽出!$C$1,0,[1]抽出!$C$2,1)</definedName>
    <definedName name="苅田港北米">OFFSET([1]抽出!$V$3,[1]抽出!$C$1,0,[1]抽出!$C$2,1)</definedName>
    <definedName name="月">OFFSET([1]抽出!$AV$3,1,0,12,1)</definedName>
    <definedName name="合計苅田港">OFFSET([1]抽出!$E$3,[1]抽出!$C$1,0,[1]抽出!$C$2,1)</definedName>
    <definedName name="合計博多港">OFFSET([1]抽出!$F$3,[1]抽出!$C$1,0,[1]抽出!$C$2,1)</definedName>
    <definedName name="西欧向け計">OFFSET([1]抽出!$AT$3,[1]抽出!$C$1,0,[1]抽出!$C$2,1)</definedName>
    <definedName name="中国2007">OFFSET([1]抽出!$AW$3,1,0,12,1)</definedName>
    <definedName name="中国2008">OFFSET([1]抽出!$AX$3,1,0,12,1)</definedName>
    <definedName name="中国2009">OFFSET([1]抽出!$AY$3,1,0,12,1)</definedName>
    <definedName name="中国向け計">OFFSET([1]抽出!$AR$3,[1]抽出!$C$1,0,[1]抽出!$C$2,1)</definedName>
    <definedName name="年月">OFFSET([1]抽出!$C$3,[1]抽出!$C$1,0,[1]抽出!$C$2,2)</definedName>
    <definedName name="博多港アフリカ">OFFSET([1]抽出!$AK$3,[1]抽出!$C$1,0,[1]抽出!$C$2,1)</definedName>
    <definedName name="博多港その他アジア">OFFSET([1]抽出!$AE$3,[1]抽出!$C$1,0,[1]抽出!$C$2,1)</definedName>
    <definedName name="博多港韓国">OFFSET([1]抽出!$AB$3,[1]抽出!$C$1,0,[1]抽出!$C$2,1)</definedName>
    <definedName name="博多港西欧">OFFSET([1]抽出!$AH$3,[1]抽出!$C$1,0,[1]抽出!$C$2,1)</definedName>
    <definedName name="博多港前年同月比">OFFSET([1]抽出!$H$3,[1]抽出!$C$1,0,[1]抽出!$C$2,1)</definedName>
    <definedName name="博多港台湾">OFFSET([1]抽出!$AD$3,[1]抽出!$C$1,0,[1]抽出!$C$2,1)</definedName>
    <definedName name="博多港大洋州">OFFSET([1]抽出!$AL$3,[1]抽出!$C$1,0,[1]抽出!$C$2,1)</definedName>
    <definedName name="博多港中国">OFFSET([1]抽出!$AC$3,[1]抽出!$C$1,0,[1]抽出!$C$2,1)</definedName>
    <definedName name="博多港中東">OFFSET([1]抽出!$AF$3,[1]抽出!$C$1,0,[1]抽出!$C$2,1)</definedName>
    <definedName name="博多港中東欧・ロシア等">OFFSET([1]抽出!$AG$3,[1]抽出!$C$1,0,[1]抽出!$C$2,1)</definedName>
    <definedName name="博多港中南米">OFFSET([1]抽出!$AJ$3,[1]抽出!$C$1,0,[1]抽出!$C$2,1)</definedName>
    <definedName name="博多港特殊地域">OFFSET([1]抽出!$AM$3,[1]抽出!$C$1,0,[1]抽出!$C$2,1)</definedName>
    <definedName name="博多港北米">OFFSET([1]抽出!$AI$3,[1]抽出!$C$1,0,[1]抽出!$C$2,1)</definedName>
    <definedName name="表苅田港台数">OFFSET([1]抽出!$E$3,[1]抽出!$K$1,0,[1]抽出!$K$2,1)</definedName>
    <definedName name="北米向け計">OFFSET([1]抽出!$AS$3,[1]抽出!$C$1,0,[1]抽出!$C$2,1)</definedName>
  </definedNames>
  <calcPr calcId="125725"/>
</workbook>
</file>

<file path=xl/calcChain.xml><?xml version="1.0" encoding="utf-8"?>
<calcChain xmlns="http://schemas.openxmlformats.org/spreadsheetml/2006/main">
  <c r="K9" i="16"/>
  <c r="F9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E9"/>
  <c r="J9"/>
  <c r="I25" l="1"/>
  <c r="I24"/>
  <c r="I23"/>
  <c r="I22"/>
  <c r="I21"/>
  <c r="I20"/>
  <c r="I19"/>
  <c r="I18"/>
  <c r="I17"/>
  <c r="I16"/>
  <c r="I15"/>
  <c r="I14"/>
  <c r="I13"/>
  <c r="I12"/>
  <c r="I11"/>
  <c r="N25"/>
  <c r="N24"/>
  <c r="N23"/>
  <c r="N22"/>
  <c r="N21"/>
  <c r="N20"/>
  <c r="N19"/>
  <c r="N18"/>
  <c r="N17"/>
  <c r="N16"/>
  <c r="N15"/>
  <c r="N14"/>
  <c r="N13"/>
  <c r="N12"/>
  <c r="N11"/>
  <c r="N71"/>
  <c r="I71"/>
  <c r="G71"/>
  <c r="N8"/>
  <c r="I8"/>
  <c r="N78"/>
  <c r="I78"/>
  <c r="N77"/>
  <c r="I77"/>
  <c r="N76"/>
  <c r="I76"/>
  <c r="N75"/>
  <c r="I75"/>
  <c r="N74"/>
  <c r="I74"/>
  <c r="N73"/>
  <c r="I73"/>
  <c r="N72"/>
  <c r="I72"/>
  <c r="N30"/>
  <c r="I30"/>
  <c r="N66"/>
  <c r="I66"/>
  <c r="N48"/>
  <c r="I48"/>
  <c r="N29"/>
  <c r="I29"/>
  <c r="N65"/>
  <c r="I65"/>
  <c r="N64"/>
  <c r="I64"/>
  <c r="N47"/>
  <c r="I47"/>
  <c r="N28"/>
  <c r="I28"/>
  <c r="N50"/>
  <c r="I50"/>
  <c r="N31"/>
  <c r="I31"/>
  <c r="N26"/>
  <c r="I26"/>
  <c r="N70"/>
  <c r="I70"/>
  <c r="N69"/>
  <c r="I69"/>
  <c r="N46"/>
  <c r="I46"/>
  <c r="N38"/>
  <c r="I38"/>
  <c r="N34"/>
  <c r="I34"/>
  <c r="N27"/>
  <c r="I27"/>
  <c r="N33"/>
  <c r="I33"/>
  <c r="N32"/>
  <c r="I32"/>
  <c r="N68"/>
  <c r="I68"/>
  <c r="N67"/>
  <c r="I67"/>
  <c r="N49"/>
  <c r="I49"/>
  <c r="N51"/>
  <c r="I51"/>
  <c r="N57"/>
  <c r="I57"/>
  <c r="N45"/>
  <c r="I45"/>
  <c r="N44"/>
  <c r="I44"/>
  <c r="N42"/>
  <c r="I42"/>
  <c r="N59"/>
  <c r="I59"/>
  <c r="N58"/>
  <c r="I58"/>
  <c r="N56"/>
  <c r="I56"/>
  <c r="N55"/>
  <c r="I55"/>
  <c r="N54"/>
  <c r="I54"/>
  <c r="N53"/>
  <c r="I53"/>
  <c r="N52"/>
  <c r="I52"/>
  <c r="N43"/>
  <c r="I43"/>
  <c r="N41"/>
  <c r="I41"/>
  <c r="N40"/>
  <c r="I40"/>
  <c r="N39"/>
  <c r="I39"/>
  <c r="N83"/>
  <c r="I83"/>
  <c r="N82"/>
  <c r="I82"/>
  <c r="N81"/>
  <c r="I81"/>
  <c r="N80"/>
  <c r="I80"/>
  <c r="N79"/>
  <c r="I79"/>
  <c r="N36"/>
  <c r="I36"/>
  <c r="N35"/>
  <c r="I35"/>
  <c r="N63"/>
  <c r="I63"/>
  <c r="N62"/>
  <c r="I62"/>
  <c r="N61"/>
  <c r="I61"/>
  <c r="N60"/>
  <c r="I60"/>
  <c r="N37"/>
  <c r="I37"/>
  <c r="N10"/>
  <c r="I10"/>
  <c r="G11" l="1"/>
  <c r="G13"/>
  <c r="G15"/>
  <c r="G17"/>
  <c r="G20"/>
  <c r="G22"/>
  <c r="G24"/>
  <c r="G12"/>
  <c r="G14"/>
  <c r="G16"/>
  <c r="G19"/>
  <c r="G21"/>
  <c r="G23"/>
  <c r="G25"/>
  <c r="D84"/>
  <c r="N9" l="1"/>
  <c r="I9" l="1"/>
  <c r="G78"/>
  <c r="G77"/>
  <c r="G76"/>
  <c r="G75"/>
  <c r="G74"/>
  <c r="G73"/>
  <c r="G72"/>
  <c r="G30"/>
  <c r="G66"/>
  <c r="G48"/>
  <c r="G29"/>
  <c r="G65"/>
  <c r="G64"/>
  <c r="G47"/>
  <c r="G28"/>
  <c r="G50"/>
  <c r="G31"/>
  <c r="G26"/>
  <c r="G70"/>
  <c r="G69"/>
  <c r="G46"/>
  <c r="G38"/>
  <c r="G34"/>
  <c r="G27"/>
  <c r="G33"/>
  <c r="G32"/>
  <c r="G68"/>
  <c r="G67"/>
  <c r="G49"/>
  <c r="G51"/>
  <c r="G57"/>
  <c r="G45"/>
  <c r="G44"/>
  <c r="G42"/>
  <c r="G59"/>
  <c r="G58"/>
  <c r="G56"/>
  <c r="G55"/>
  <c r="G54"/>
  <c r="G53"/>
  <c r="G52"/>
  <c r="G43"/>
  <c r="G41"/>
  <c r="G40"/>
  <c r="G39"/>
  <c r="G18"/>
  <c r="G83"/>
  <c r="G82"/>
  <c r="G81"/>
  <c r="G80"/>
  <c r="G79"/>
  <c r="G36"/>
  <c r="G35"/>
  <c r="G63"/>
  <c r="G62"/>
  <c r="G61"/>
  <c r="G60"/>
  <c r="G37"/>
  <c r="G10"/>
</calcChain>
</file>

<file path=xl/sharedStrings.xml><?xml version="1.0" encoding="utf-8"?>
<sst xmlns="http://schemas.openxmlformats.org/spreadsheetml/2006/main" count="130" uniqueCount="101">
  <si>
    <t>北九州市</t>
    <rPh sb="0" eb="1">
      <t>キタ</t>
    </rPh>
    <rPh sb="1" eb="2">
      <t>キュウ</t>
    </rPh>
    <rPh sb="2" eb="3">
      <t>シュウ</t>
    </rPh>
    <rPh sb="3" eb="4">
      <t>シ</t>
    </rPh>
    <phoneticPr fontId="3"/>
  </si>
  <si>
    <t>中間市</t>
    <rPh sb="0" eb="1">
      <t>チュウ</t>
    </rPh>
    <rPh sb="1" eb="2">
      <t>アイダ</t>
    </rPh>
    <rPh sb="2" eb="3">
      <t>シ</t>
    </rPh>
    <phoneticPr fontId="3"/>
  </si>
  <si>
    <t>芦屋町</t>
    <phoneticPr fontId="3"/>
  </si>
  <si>
    <t>遠賀郡</t>
    <rPh sb="0" eb="1">
      <t>トオ</t>
    </rPh>
    <rPh sb="1" eb="2">
      <t>ガ</t>
    </rPh>
    <rPh sb="2" eb="3">
      <t>グン</t>
    </rPh>
    <phoneticPr fontId="3"/>
  </si>
  <si>
    <t>水巻町</t>
    <phoneticPr fontId="3"/>
  </si>
  <si>
    <t>岡垣町</t>
    <phoneticPr fontId="3"/>
  </si>
  <si>
    <t>遠賀町</t>
    <rPh sb="1" eb="2">
      <t>ガ</t>
    </rPh>
    <rPh sb="2" eb="3">
      <t>マチ</t>
    </rPh>
    <phoneticPr fontId="3"/>
  </si>
  <si>
    <t>行橋市</t>
    <phoneticPr fontId="3"/>
  </si>
  <si>
    <t>豊前市</t>
    <phoneticPr fontId="3"/>
  </si>
  <si>
    <t>苅田町</t>
    <rPh sb="0" eb="3">
      <t>カンダマチ</t>
    </rPh>
    <phoneticPr fontId="3"/>
  </si>
  <si>
    <t>京都郡</t>
    <phoneticPr fontId="3"/>
  </si>
  <si>
    <t>みやこ町</t>
    <rPh sb="3" eb="4">
      <t>マチ</t>
    </rPh>
    <phoneticPr fontId="3"/>
  </si>
  <si>
    <t>吉富町</t>
    <rPh sb="0" eb="3">
      <t>ヨシトミマチ</t>
    </rPh>
    <phoneticPr fontId="3"/>
  </si>
  <si>
    <t>築上郡</t>
    <phoneticPr fontId="3"/>
  </si>
  <si>
    <t>上毛町</t>
    <rPh sb="0" eb="3">
      <t>コウゲマチ</t>
    </rPh>
    <phoneticPr fontId="3"/>
  </si>
  <si>
    <t>築上町</t>
    <rPh sb="0" eb="2">
      <t>チクジョウ</t>
    </rPh>
    <rPh sb="2" eb="3">
      <t>マチ</t>
    </rPh>
    <phoneticPr fontId="3"/>
  </si>
  <si>
    <t>福岡市</t>
    <rPh sb="0" eb="3">
      <t>フクオカシ</t>
    </rPh>
    <phoneticPr fontId="3"/>
  </si>
  <si>
    <t>筑紫野市</t>
    <rPh sb="0" eb="4">
      <t>チクシノシ</t>
    </rPh>
    <phoneticPr fontId="3"/>
  </si>
  <si>
    <t>春日市</t>
    <rPh sb="0" eb="3">
      <t>カスガシ</t>
    </rPh>
    <phoneticPr fontId="3"/>
  </si>
  <si>
    <t>大野城市</t>
    <rPh sb="0" eb="4">
      <t>オオノジョウシ</t>
    </rPh>
    <phoneticPr fontId="3"/>
  </si>
  <si>
    <t>太宰府市</t>
    <rPh sb="0" eb="4">
      <t>ダザイフシ</t>
    </rPh>
    <phoneticPr fontId="3"/>
  </si>
  <si>
    <t>那珂川町</t>
    <rPh sb="0" eb="4">
      <t>ナカガワマチ</t>
    </rPh>
    <phoneticPr fontId="3"/>
  </si>
  <si>
    <t>筑紫郡</t>
    <rPh sb="0" eb="2">
      <t>チクシ</t>
    </rPh>
    <rPh sb="2" eb="3">
      <t>グン</t>
    </rPh>
    <phoneticPr fontId="3"/>
  </si>
  <si>
    <t>宇美町</t>
    <rPh sb="0" eb="3">
      <t>ウミマチ</t>
    </rPh>
    <phoneticPr fontId="3"/>
  </si>
  <si>
    <t>糟屋郡</t>
    <rPh sb="0" eb="3">
      <t>カスヤグン</t>
    </rPh>
    <phoneticPr fontId="3"/>
  </si>
  <si>
    <t>篠栗町</t>
    <rPh sb="0" eb="3">
      <t>ササグリマチ</t>
    </rPh>
    <phoneticPr fontId="3"/>
  </si>
  <si>
    <t>志免町</t>
    <rPh sb="0" eb="3">
      <t>シメマチ</t>
    </rPh>
    <phoneticPr fontId="3"/>
  </si>
  <si>
    <t>須恵町</t>
    <rPh sb="0" eb="3">
      <t>スエマチ</t>
    </rPh>
    <phoneticPr fontId="3"/>
  </si>
  <si>
    <t>久山町</t>
    <rPh sb="0" eb="3">
      <t>ヒサヤママチ</t>
    </rPh>
    <phoneticPr fontId="3"/>
  </si>
  <si>
    <t>粕屋町</t>
    <rPh sb="0" eb="3">
      <t>カスヤマチ</t>
    </rPh>
    <phoneticPr fontId="3"/>
  </si>
  <si>
    <t>宗像市</t>
    <rPh sb="0" eb="3">
      <t>ムナカタシ</t>
    </rPh>
    <phoneticPr fontId="3"/>
  </si>
  <si>
    <t>古賀市</t>
    <rPh sb="0" eb="3">
      <t>コガシ</t>
    </rPh>
    <phoneticPr fontId="3"/>
  </si>
  <si>
    <t>福津市</t>
    <rPh sb="0" eb="3">
      <t>フクツシ</t>
    </rPh>
    <phoneticPr fontId="3"/>
  </si>
  <si>
    <t>新宮町</t>
    <rPh sb="0" eb="3">
      <t>シングウマチ</t>
    </rPh>
    <phoneticPr fontId="3"/>
  </si>
  <si>
    <t>糸島市</t>
    <rPh sb="0" eb="2">
      <t>イトシマ</t>
    </rPh>
    <rPh sb="2" eb="3">
      <t>シ</t>
    </rPh>
    <phoneticPr fontId="3"/>
  </si>
  <si>
    <t>朝倉市</t>
    <rPh sb="0" eb="3">
      <t>アサクラシ</t>
    </rPh>
    <phoneticPr fontId="3"/>
  </si>
  <si>
    <t>筑前町</t>
    <rPh sb="0" eb="3">
      <t>チクゼンマチ</t>
    </rPh>
    <phoneticPr fontId="3"/>
  </si>
  <si>
    <t>朝倉郡</t>
    <rPh sb="0" eb="3">
      <t>アサクラグン</t>
    </rPh>
    <phoneticPr fontId="3"/>
  </si>
  <si>
    <t>東峰村</t>
    <rPh sb="0" eb="3">
      <t>トウホウムラ</t>
    </rPh>
    <phoneticPr fontId="3"/>
  </si>
  <si>
    <t>八女市</t>
    <rPh sb="0" eb="3">
      <t>ヤメシ</t>
    </rPh>
    <phoneticPr fontId="3"/>
  </si>
  <si>
    <t>筑後市</t>
    <rPh sb="0" eb="3">
      <t>チクゴシ</t>
    </rPh>
    <phoneticPr fontId="3"/>
  </si>
  <si>
    <t>広川町</t>
    <rPh sb="0" eb="3">
      <t>ヒロカワマチ</t>
    </rPh>
    <phoneticPr fontId="3"/>
  </si>
  <si>
    <t>久留米市</t>
    <rPh sb="0" eb="4">
      <t>クルメシ</t>
    </rPh>
    <phoneticPr fontId="3"/>
  </si>
  <si>
    <t>大川市</t>
    <rPh sb="0" eb="3">
      <t>オオカワシ</t>
    </rPh>
    <phoneticPr fontId="3"/>
  </si>
  <si>
    <t>小郡市</t>
    <rPh sb="0" eb="3">
      <t>オゴオリシ</t>
    </rPh>
    <phoneticPr fontId="3"/>
  </si>
  <si>
    <t>うきは市</t>
    <rPh sb="3" eb="4">
      <t>シ</t>
    </rPh>
    <phoneticPr fontId="3"/>
  </si>
  <si>
    <t>大刀洗町</t>
    <rPh sb="0" eb="4">
      <t>タチアライマチ</t>
    </rPh>
    <phoneticPr fontId="3"/>
  </si>
  <si>
    <t>三井郡</t>
    <rPh sb="0" eb="3">
      <t>ミイグン</t>
    </rPh>
    <phoneticPr fontId="3"/>
  </si>
  <si>
    <t>大木町</t>
    <rPh sb="0" eb="3">
      <t>オオキマチ</t>
    </rPh>
    <phoneticPr fontId="3"/>
  </si>
  <si>
    <t>三潴郡</t>
    <rPh sb="0" eb="3">
      <t>ミズマグン</t>
    </rPh>
    <phoneticPr fontId="3"/>
  </si>
  <si>
    <t>大牟田市</t>
    <rPh sb="0" eb="4">
      <t>オオムタシ</t>
    </rPh>
    <phoneticPr fontId="3"/>
  </si>
  <si>
    <t>柳川市</t>
    <rPh sb="0" eb="3">
      <t>ヤナガワシ</t>
    </rPh>
    <phoneticPr fontId="3"/>
  </si>
  <si>
    <t>みやま市</t>
    <rPh sb="3" eb="4">
      <t>シ</t>
    </rPh>
    <phoneticPr fontId="3"/>
  </si>
  <si>
    <t>直方市</t>
    <rPh sb="0" eb="3">
      <t>ノオガタシ</t>
    </rPh>
    <phoneticPr fontId="3"/>
  </si>
  <si>
    <t>宮若市</t>
    <rPh sb="0" eb="3">
      <t>ミヤワカシ</t>
    </rPh>
    <phoneticPr fontId="3"/>
  </si>
  <si>
    <t>小竹町</t>
    <rPh sb="0" eb="3">
      <t>コタケマチ</t>
    </rPh>
    <phoneticPr fontId="3"/>
  </si>
  <si>
    <t>鞍手郡</t>
    <rPh sb="0" eb="2">
      <t>クラテ</t>
    </rPh>
    <rPh sb="2" eb="3">
      <t>グン</t>
    </rPh>
    <phoneticPr fontId="3"/>
  </si>
  <si>
    <t>鞍手町</t>
    <rPh sb="0" eb="3">
      <t>クラテマチ</t>
    </rPh>
    <phoneticPr fontId="3"/>
  </si>
  <si>
    <t>飯塚市</t>
    <rPh sb="0" eb="3">
      <t>イイヅカシ</t>
    </rPh>
    <phoneticPr fontId="3"/>
  </si>
  <si>
    <t>嘉麻市</t>
    <rPh sb="0" eb="3">
      <t>カマシ</t>
    </rPh>
    <phoneticPr fontId="3"/>
  </si>
  <si>
    <t>桂川町</t>
    <rPh sb="0" eb="3">
      <t>ケイセンマチ</t>
    </rPh>
    <phoneticPr fontId="3"/>
  </si>
  <si>
    <t>嘉穂郡</t>
    <rPh sb="0" eb="3">
      <t>カホグン</t>
    </rPh>
    <phoneticPr fontId="3"/>
  </si>
  <si>
    <t>田川市</t>
    <rPh sb="0" eb="3">
      <t>タガワシ</t>
    </rPh>
    <phoneticPr fontId="3"/>
  </si>
  <si>
    <t>香春町</t>
    <rPh sb="0" eb="3">
      <t>カワラマチ</t>
    </rPh>
    <phoneticPr fontId="3"/>
  </si>
  <si>
    <t>田川郡</t>
    <rPh sb="0" eb="3">
      <t>タガワグン</t>
    </rPh>
    <phoneticPr fontId="3"/>
  </si>
  <si>
    <t>添田町</t>
    <rPh sb="0" eb="3">
      <t>ソエダマチ</t>
    </rPh>
    <phoneticPr fontId="3"/>
  </si>
  <si>
    <t>糸田町</t>
    <rPh sb="0" eb="3">
      <t>イトダマチ</t>
    </rPh>
    <phoneticPr fontId="3"/>
  </si>
  <si>
    <t>川崎町</t>
    <rPh sb="0" eb="2">
      <t>カワサキ</t>
    </rPh>
    <rPh sb="2" eb="3">
      <t>マチ</t>
    </rPh>
    <phoneticPr fontId="3"/>
  </si>
  <si>
    <t>大任町</t>
    <rPh sb="0" eb="3">
      <t>オオトウマチ</t>
    </rPh>
    <phoneticPr fontId="3"/>
  </si>
  <si>
    <t>赤村</t>
    <rPh sb="0" eb="2">
      <t>アカムラ</t>
    </rPh>
    <phoneticPr fontId="3"/>
  </si>
  <si>
    <t>福智町</t>
    <rPh sb="0" eb="3">
      <t>フクチマチ</t>
    </rPh>
    <phoneticPr fontId="3"/>
  </si>
  <si>
    <t>H24年</t>
    <rPh sb="3" eb="4">
      <t>ネン</t>
    </rPh>
    <phoneticPr fontId="3"/>
  </si>
  <si>
    <t>活動調査</t>
    <rPh sb="0" eb="2">
      <t>カツドウ</t>
    </rPh>
    <rPh sb="2" eb="4">
      <t>チョウサ</t>
    </rPh>
    <phoneticPr fontId="3"/>
  </si>
  <si>
    <t>1K㎡当たり事業所数</t>
    <rPh sb="3" eb="4">
      <t>ア</t>
    </rPh>
    <rPh sb="6" eb="9">
      <t>ジギョウショ</t>
    </rPh>
    <rPh sb="9" eb="10">
      <t>スウ</t>
    </rPh>
    <phoneticPr fontId="3"/>
  </si>
  <si>
    <t>1事業所当たり従業者数</t>
    <rPh sb="1" eb="4">
      <t>ジギョウショ</t>
    </rPh>
    <rPh sb="4" eb="5">
      <t>ア</t>
    </rPh>
    <rPh sb="7" eb="10">
      <t>ジュウギョウシャ</t>
    </rPh>
    <rPh sb="10" eb="11">
      <t>スウ</t>
    </rPh>
    <phoneticPr fontId="3"/>
  </si>
  <si>
    <t>H28年</t>
    <rPh sb="3" eb="4">
      <t>ネン</t>
    </rPh>
    <phoneticPr fontId="3"/>
  </si>
  <si>
    <t>事業所数（事業内容等が不詳の事業所を含む）</t>
    <rPh sb="0" eb="2">
      <t>ジギョウ</t>
    </rPh>
    <rPh sb="2" eb="3">
      <t>ショ</t>
    </rPh>
    <rPh sb="3" eb="4">
      <t>スウ</t>
    </rPh>
    <rPh sb="5" eb="7">
      <t>ジギョウ</t>
    </rPh>
    <rPh sb="7" eb="9">
      <t>ナイヨウ</t>
    </rPh>
    <rPh sb="9" eb="10">
      <t>トウ</t>
    </rPh>
    <rPh sb="11" eb="13">
      <t>フショウ</t>
    </rPh>
    <rPh sb="14" eb="17">
      <t>ジギョウショ</t>
    </rPh>
    <rPh sb="18" eb="19">
      <t>フク</t>
    </rPh>
    <phoneticPr fontId="3"/>
  </si>
  <si>
    <t>従業者数（事業内容等が不詳の事業所を除く）（人）</t>
    <rPh sb="0" eb="3">
      <t>ジュウギョウシャ</t>
    </rPh>
    <rPh sb="3" eb="4">
      <t>スウ</t>
    </rPh>
    <rPh sb="5" eb="7">
      <t>ジギョウ</t>
    </rPh>
    <rPh sb="7" eb="9">
      <t>ナイヨウ</t>
    </rPh>
    <rPh sb="9" eb="10">
      <t>トウ</t>
    </rPh>
    <rPh sb="11" eb="13">
      <t>フショウ</t>
    </rPh>
    <rPh sb="14" eb="17">
      <t>ジギョウショ</t>
    </rPh>
    <rPh sb="18" eb="19">
      <t>ノゾ</t>
    </rPh>
    <rPh sb="22" eb="23">
      <t>ニン</t>
    </rPh>
    <phoneticPr fontId="3"/>
  </si>
  <si>
    <t>全国</t>
    <rPh sb="0" eb="2">
      <t>ゼンコク</t>
    </rPh>
    <phoneticPr fontId="3"/>
  </si>
  <si>
    <t>-</t>
    <phoneticPr fontId="3"/>
  </si>
  <si>
    <t>福岡県</t>
    <rPh sb="0" eb="3">
      <t>フクオカケン</t>
    </rPh>
    <phoneticPr fontId="3"/>
  </si>
  <si>
    <t>コード</t>
    <phoneticPr fontId="3"/>
  </si>
  <si>
    <t>門司区</t>
    <rPh sb="0" eb="3">
      <t>モジク</t>
    </rPh>
    <phoneticPr fontId="3"/>
  </si>
  <si>
    <t>若松区</t>
    <rPh sb="0" eb="3">
      <t>ワカマツク</t>
    </rPh>
    <phoneticPr fontId="3"/>
  </si>
  <si>
    <t>戸畑区</t>
    <rPh sb="0" eb="3">
      <t>トバタク</t>
    </rPh>
    <phoneticPr fontId="3"/>
  </si>
  <si>
    <t>小倉北区</t>
    <rPh sb="0" eb="2">
      <t>コクラ</t>
    </rPh>
    <rPh sb="2" eb="4">
      <t>キタク</t>
    </rPh>
    <phoneticPr fontId="3"/>
  </si>
  <si>
    <t>小倉南区</t>
    <rPh sb="0" eb="2">
      <t>コクラ</t>
    </rPh>
    <rPh sb="2" eb="4">
      <t>ミナミク</t>
    </rPh>
    <phoneticPr fontId="3"/>
  </si>
  <si>
    <t>八幡東区</t>
    <rPh sb="0" eb="2">
      <t>ヤハタ</t>
    </rPh>
    <rPh sb="2" eb="4">
      <t>ヒガシク</t>
    </rPh>
    <phoneticPr fontId="3"/>
  </si>
  <si>
    <t>八幡西区</t>
    <rPh sb="0" eb="2">
      <t>ヤハタ</t>
    </rPh>
    <rPh sb="2" eb="4">
      <t>ニシク</t>
    </rPh>
    <phoneticPr fontId="3"/>
  </si>
  <si>
    <t>東区</t>
    <rPh sb="0" eb="2">
      <t>ヒガシク</t>
    </rPh>
    <phoneticPr fontId="3"/>
  </si>
  <si>
    <t>博多区</t>
    <rPh sb="0" eb="3">
      <t>ハカタク</t>
    </rPh>
    <phoneticPr fontId="3"/>
  </si>
  <si>
    <t>中央区</t>
    <rPh sb="0" eb="3">
      <t>チュウオウク</t>
    </rPh>
    <phoneticPr fontId="3"/>
  </si>
  <si>
    <t>南区</t>
    <rPh sb="0" eb="2">
      <t>ミナミク</t>
    </rPh>
    <phoneticPr fontId="3"/>
  </si>
  <si>
    <t>西区</t>
    <rPh sb="0" eb="2">
      <t>ニシク</t>
    </rPh>
    <phoneticPr fontId="3"/>
  </si>
  <si>
    <t>城南区</t>
    <rPh sb="0" eb="3">
      <t>ジョウナンク</t>
    </rPh>
    <phoneticPr fontId="3"/>
  </si>
  <si>
    <t>早良区</t>
    <rPh sb="0" eb="3">
      <t>サワラク</t>
    </rPh>
    <phoneticPr fontId="3"/>
  </si>
  <si>
    <t>-</t>
    <phoneticPr fontId="3"/>
  </si>
  <si>
    <t>市区町村別事業所数、１㎢当たり事業所数、従業者数及び１事業所当たり従業者数</t>
    <rPh sb="0" eb="2">
      <t>シク</t>
    </rPh>
    <rPh sb="2" eb="4">
      <t>チョウソン</t>
    </rPh>
    <rPh sb="4" eb="5">
      <t>ベツ</t>
    </rPh>
    <rPh sb="5" eb="8">
      <t>ジギョウショ</t>
    </rPh>
    <rPh sb="8" eb="9">
      <t>スウ</t>
    </rPh>
    <rPh sb="12" eb="13">
      <t>ア</t>
    </rPh>
    <rPh sb="15" eb="18">
      <t>ジギョウショ</t>
    </rPh>
    <rPh sb="18" eb="19">
      <t>スウ</t>
    </rPh>
    <rPh sb="20" eb="21">
      <t>ジュウ</t>
    </rPh>
    <rPh sb="21" eb="24">
      <t>ギョウシャスウ</t>
    </rPh>
    <rPh sb="24" eb="25">
      <t>オヨ</t>
    </rPh>
    <rPh sb="27" eb="30">
      <t>ジギョウショ</t>
    </rPh>
    <rPh sb="30" eb="31">
      <t>ア</t>
    </rPh>
    <rPh sb="33" eb="36">
      <t>ジュウギョウシャ</t>
    </rPh>
    <rPh sb="36" eb="37">
      <t>スウ</t>
    </rPh>
    <phoneticPr fontId="3"/>
  </si>
  <si>
    <t>＜統計表＞</t>
    <rPh sb="1" eb="4">
      <t>トウケイヒョウ</t>
    </rPh>
    <phoneticPr fontId="3"/>
  </si>
  <si>
    <t>構成比</t>
    <rPh sb="0" eb="3">
      <t>コウセイヒ</t>
    </rPh>
    <phoneticPr fontId="3"/>
  </si>
  <si>
    <t>増減率</t>
    <rPh sb="0" eb="2">
      <t>ゾウゲン</t>
    </rPh>
    <rPh sb="2" eb="3">
      <t>リツ</t>
    </rPh>
    <phoneticPr fontId="3"/>
  </si>
</sst>
</file>

<file path=xl/styles.xml><?xml version="1.0" encoding="utf-8"?>
<styleSheet xmlns="http://schemas.openxmlformats.org/spreadsheetml/2006/main">
  <numFmts count="6">
    <numFmt numFmtId="176" formatCode="#,##0.0;&quot;▲ &quot;#,##0.0"/>
    <numFmt numFmtId="177" formatCode="#,##0;&quot;▲ &quot;#,##0"/>
    <numFmt numFmtId="178" formatCode="0.0%"/>
    <numFmt numFmtId="179" formatCode="#,##0.0_ "/>
    <numFmt numFmtId="180" formatCode="0.0_);[Red]\(0.0\)"/>
    <numFmt numFmtId="182" formatCode="0.0%;&quot;△ &quot;0.0%"/>
  </numFmts>
  <fonts count="12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Times New Roman"/>
      <family val="1"/>
    </font>
    <font>
      <sz val="9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8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8" fillId="0" borderId="0" applyFill="0" applyBorder="0">
      <alignment vertical="center"/>
    </xf>
    <xf numFmtId="0" fontId="7" fillId="0" borderId="0" applyFill="0" applyBorder="0">
      <alignment horizontal="center" vertical="center"/>
    </xf>
    <xf numFmtId="0" fontId="6" fillId="0" borderId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 applyAlignment="1"/>
    <xf numFmtId="0" fontId="0" fillId="0" borderId="6" xfId="0" applyBorder="1"/>
    <xf numFmtId="0" fontId="0" fillId="0" borderId="7" xfId="0" applyBorder="1" applyAlignment="1"/>
    <xf numFmtId="0" fontId="0" fillId="0" borderId="7" xfId="0" applyBorder="1"/>
    <xf numFmtId="0" fontId="0" fillId="0" borderId="7" xfId="0" applyBorder="1" applyAlignment="1">
      <alignment horizontal="right"/>
    </xf>
    <xf numFmtId="38" fontId="0" fillId="0" borderId="5" xfId="1" applyFont="1" applyBorder="1" applyAlignment="1"/>
    <xf numFmtId="0" fontId="0" fillId="0" borderId="4" xfId="0" applyBorder="1" applyAlignment="1">
      <alignment horizontal="center"/>
    </xf>
    <xf numFmtId="177" fontId="0" fillId="0" borderId="5" xfId="1" applyNumberFormat="1" applyFont="1" applyBorder="1" applyAlignment="1"/>
    <xf numFmtId="178" fontId="0" fillId="0" borderId="5" xfId="1" applyNumberFormat="1" applyFont="1" applyBorder="1" applyAlignment="1"/>
    <xf numFmtId="177" fontId="0" fillId="0" borderId="0" xfId="0" applyNumberFormat="1"/>
    <xf numFmtId="179" fontId="0" fillId="0" borderId="5" xfId="1" applyNumberFormat="1" applyFont="1" applyBorder="1" applyAlignment="1"/>
    <xf numFmtId="180" fontId="0" fillId="0" borderId="5" xfId="1" applyNumberFormat="1" applyFont="1" applyBorder="1" applyAlignment="1"/>
    <xf numFmtId="176" fontId="0" fillId="0" borderId="0" xfId="0" applyNumberFormat="1"/>
    <xf numFmtId="38" fontId="0" fillId="2" borderId="5" xfId="0" applyNumberFormat="1" applyFill="1" applyBorder="1"/>
    <xf numFmtId="38" fontId="0" fillId="2" borderId="5" xfId="1" applyFont="1" applyFill="1" applyBorder="1" applyAlignment="1"/>
    <xf numFmtId="178" fontId="0" fillId="2" borderId="5" xfId="1" applyNumberFormat="1" applyFont="1" applyFill="1" applyBorder="1" applyAlignment="1"/>
    <xf numFmtId="180" fontId="0" fillId="2" borderId="5" xfId="1" applyNumberFormat="1" applyFont="1" applyFill="1" applyBorder="1" applyAlignment="1"/>
    <xf numFmtId="179" fontId="0" fillId="2" borderId="5" xfId="1" applyNumberFormat="1" applyFont="1" applyFill="1" applyBorder="1" applyAlignment="1"/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right"/>
    </xf>
    <xf numFmtId="0" fontId="9" fillId="0" borderId="14" xfId="0" applyFont="1" applyBorder="1" applyAlignment="1">
      <alignment horizontal="left" vertical="center" wrapText="1"/>
    </xf>
    <xf numFmtId="38" fontId="0" fillId="2" borderId="5" xfId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178" fontId="0" fillId="2" borderId="5" xfId="1" applyNumberFormat="1" applyFont="1" applyFill="1" applyBorder="1" applyAlignment="1">
      <alignment horizontal="right"/>
    </xf>
    <xf numFmtId="0" fontId="0" fillId="0" borderId="5" xfId="0" applyBorder="1" applyAlignment="1"/>
    <xf numFmtId="0" fontId="0" fillId="0" borderId="13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182" fontId="0" fillId="0" borderId="5" xfId="1" applyNumberFormat="1" applyFont="1" applyBorder="1" applyAlignment="1"/>
    <xf numFmtId="182" fontId="0" fillId="2" borderId="5" xfId="1" applyNumberFormat="1" applyFont="1" applyFill="1" applyBorder="1" applyAlignment="1"/>
    <xf numFmtId="0" fontId="10" fillId="0" borderId="0" xfId="0" applyFont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0" fillId="0" borderId="5" xfId="0" applyBorder="1" applyAlignment="1"/>
    <xf numFmtId="0" fontId="0" fillId="2" borderId="5" xfId="0" applyFill="1" applyBorder="1" applyAlignment="1"/>
    <xf numFmtId="0" fontId="0" fillId="0" borderId="6" xfId="0" applyBorder="1" applyAlignment="1"/>
    <xf numFmtId="0" fontId="0" fillId="0" borderId="1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3">
    <cellStyle name="たいむず" xfId="10"/>
    <cellStyle name="桁区切り" xfId="1" builtinId="6"/>
    <cellStyle name="桁区切り 2" xfId="2"/>
    <cellStyle name="中央" xfId="11"/>
    <cellStyle name="標準" xfId="0" builtinId="0"/>
    <cellStyle name="標準 2" xfId="3"/>
    <cellStyle name="標準 2 2" xfId="4"/>
    <cellStyle name="標準 2 3" xfId="12"/>
    <cellStyle name="標準 2_(更新用5月)■鉱工業（生産・業種別）分析（17基準）" xfId="5"/>
    <cellStyle name="標準 3" xfId="6"/>
    <cellStyle name="標準 4" xfId="7"/>
    <cellStyle name="標準 4 2" xfId="8"/>
    <cellStyle name="標準 5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1101437\&#12487;&#12473;&#12463;&#12488;&#12483;&#12503;\03&#20055;&#29992;&#36554;&#36664;&#20986;&#65288;&#21488;&#25968;&#12505;&#12540;&#12473;&#12539;&#26032;&#36554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抽出"/>
      <sheetName val="データ"/>
      <sheetName val="グラフ (2)"/>
    </sheetNames>
    <sheetDataSet>
      <sheetData sheetId="0" refreshError="1"/>
      <sheetData sheetId="1">
        <row r="1">
          <cell r="C1">
            <v>85</v>
          </cell>
          <cell r="K1">
            <v>97</v>
          </cell>
        </row>
        <row r="2">
          <cell r="C2">
            <v>58</v>
          </cell>
          <cell r="K2" t="e">
            <v>#REF!</v>
          </cell>
        </row>
        <row r="3">
          <cell r="E3" t="str">
            <v>苅田港</v>
          </cell>
          <cell r="F3" t="str">
            <v>博多港</v>
          </cell>
          <cell r="G3" t="str">
            <v>苅田港（前年同月比）</v>
          </cell>
          <cell r="H3" t="str">
            <v>博多港（前年同月比）</v>
          </cell>
          <cell r="I3" t="str">
            <v>あ</v>
          </cell>
          <cell r="O3" t="str">
            <v>韓国</v>
          </cell>
          <cell r="P3" t="str">
            <v>中国</v>
          </cell>
          <cell r="Q3" t="str">
            <v>台湾</v>
          </cell>
          <cell r="R3" t="str">
            <v>その他アジア</v>
          </cell>
          <cell r="S3" t="str">
            <v>中東</v>
          </cell>
          <cell r="T3" t="str">
            <v>中東欧・ロシア等</v>
          </cell>
          <cell r="U3" t="str">
            <v>西欧</v>
          </cell>
          <cell r="V3" t="str">
            <v>北米</v>
          </cell>
          <cell r="W3" t="str">
            <v>中南米</v>
          </cell>
          <cell r="X3" t="str">
            <v>アフリカ</v>
          </cell>
          <cell r="Y3" t="str">
            <v>大洋州</v>
          </cell>
          <cell r="Z3" t="str">
            <v>特殊地域</v>
          </cell>
          <cell r="AB3" t="str">
            <v>韓国</v>
          </cell>
          <cell r="AC3" t="str">
            <v>中国</v>
          </cell>
          <cell r="AD3" t="str">
            <v>台湾</v>
          </cell>
          <cell r="AE3" t="str">
            <v>その他アジア</v>
          </cell>
          <cell r="AF3" t="str">
            <v>中東</v>
          </cell>
          <cell r="AG3" t="str">
            <v>中東欧・ロシア等</v>
          </cell>
          <cell r="AH3" t="str">
            <v>西欧</v>
          </cell>
          <cell r="AI3" t="str">
            <v>北米</v>
          </cell>
          <cell r="AJ3" t="str">
            <v>中南米</v>
          </cell>
          <cell r="AK3" t="str">
            <v>アフリカ</v>
          </cell>
          <cell r="AL3" t="str">
            <v>大洋州</v>
          </cell>
          <cell r="AM3" t="str">
            <v>特殊地域</v>
          </cell>
          <cell r="AR3" t="str">
            <v>中国</v>
          </cell>
          <cell r="AS3" t="str">
            <v>北米</v>
          </cell>
          <cell r="AT3" t="str">
            <v>西欧</v>
          </cell>
          <cell r="AW3">
            <v>2009</v>
          </cell>
          <cell r="AX3">
            <v>2010</v>
          </cell>
          <cell r="AY3">
            <v>2011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tabSelected="1" view="pageBreakPreview" topLeftCell="B1" zoomScale="77" zoomScaleNormal="100" zoomScaleSheetLayoutView="77" workbookViewId="0">
      <selection activeCell="F10" sqref="F10"/>
    </sheetView>
  </sheetViews>
  <sheetFormatPr defaultRowHeight="13.5"/>
  <cols>
    <col min="1" max="1" width="5.125" hidden="1" customWidth="1"/>
    <col min="2" max="2" width="2.125" customWidth="1"/>
    <col min="3" max="3" width="8.875" customWidth="1"/>
    <col min="4" max="4" width="0.125" customWidth="1"/>
    <col min="5" max="5" width="9.375" customWidth="1"/>
    <col min="6" max="6" width="9.5" customWidth="1"/>
    <col min="7" max="7" width="9" customWidth="1"/>
    <col min="8" max="8" width="11.125" customWidth="1"/>
    <col min="9" max="9" width="9" customWidth="1"/>
    <col min="10" max="11" width="10.5" customWidth="1"/>
    <col min="12" max="12" width="9" customWidth="1"/>
    <col min="13" max="13" width="10.125" customWidth="1"/>
    <col min="14" max="14" width="9" customWidth="1"/>
  </cols>
  <sheetData>
    <row r="1" spans="1:14" ht="27.75" customHeight="1">
      <c r="B1" s="38" t="s">
        <v>98</v>
      </c>
      <c r="C1" s="38"/>
      <c r="D1" s="38"/>
      <c r="E1" s="38"/>
    </row>
    <row r="2" spans="1:14" ht="27" customHeight="1">
      <c r="B2" s="37" t="s">
        <v>97</v>
      </c>
    </row>
    <row r="3" spans="1:14" ht="21" customHeight="1">
      <c r="B3" s="32"/>
      <c r="C3" s="30"/>
      <c r="D3" s="1"/>
      <c r="E3" s="52" t="s">
        <v>76</v>
      </c>
      <c r="F3" s="53"/>
      <c r="G3" s="53"/>
      <c r="H3" s="53"/>
      <c r="I3" s="54"/>
      <c r="J3" s="53" t="s">
        <v>77</v>
      </c>
      <c r="K3" s="53"/>
      <c r="L3" s="53"/>
      <c r="M3" s="53"/>
      <c r="N3" s="54"/>
    </row>
    <row r="4" spans="1:14" ht="13.5" customHeight="1">
      <c r="B4" s="33"/>
      <c r="C4" s="31"/>
      <c r="D4" s="4"/>
      <c r="E4" s="26"/>
      <c r="F4" s="22"/>
      <c r="G4" s="22"/>
      <c r="H4" s="9"/>
      <c r="I4" s="49" t="s">
        <v>100</v>
      </c>
      <c r="J4" s="26"/>
      <c r="K4" s="22"/>
      <c r="L4" s="22"/>
      <c r="M4" s="22"/>
      <c r="N4" s="43" t="s">
        <v>100</v>
      </c>
    </row>
    <row r="5" spans="1:14" ht="13.5" customHeight="1">
      <c r="B5" s="33"/>
      <c r="C5" s="31"/>
      <c r="D5" s="4"/>
      <c r="E5" s="27" t="s">
        <v>71</v>
      </c>
      <c r="F5" s="21" t="s">
        <v>75</v>
      </c>
      <c r="G5" s="43" t="s">
        <v>99</v>
      </c>
      <c r="H5" s="46" t="s">
        <v>73</v>
      </c>
      <c r="I5" s="55"/>
      <c r="J5" s="27" t="s">
        <v>71</v>
      </c>
      <c r="K5" s="21" t="s">
        <v>75</v>
      </c>
      <c r="L5" s="43" t="s">
        <v>99</v>
      </c>
      <c r="M5" s="49" t="s">
        <v>74</v>
      </c>
      <c r="N5" s="57"/>
    </row>
    <row r="6" spans="1:14" ht="13.5" customHeight="1">
      <c r="B6" s="33"/>
      <c r="C6" s="31"/>
      <c r="D6" s="4"/>
      <c r="E6" s="27" t="s">
        <v>72</v>
      </c>
      <c r="F6" s="21" t="s">
        <v>72</v>
      </c>
      <c r="G6" s="44"/>
      <c r="H6" s="47"/>
      <c r="I6" s="55"/>
      <c r="J6" s="27" t="s">
        <v>72</v>
      </c>
      <c r="K6" s="21" t="s">
        <v>72</v>
      </c>
      <c r="L6" s="44"/>
      <c r="M6" s="50"/>
      <c r="N6" s="57"/>
    </row>
    <row r="7" spans="1:14">
      <c r="A7" t="s">
        <v>81</v>
      </c>
      <c r="B7" s="34"/>
      <c r="C7" s="31"/>
      <c r="D7" s="6"/>
      <c r="E7" s="7"/>
      <c r="F7" s="23"/>
      <c r="G7" s="45"/>
      <c r="H7" s="48"/>
      <c r="I7" s="56"/>
      <c r="J7" s="7"/>
      <c r="K7" s="24"/>
      <c r="L7" s="45"/>
      <c r="M7" s="51"/>
      <c r="N7" s="58"/>
    </row>
    <row r="8" spans="1:14" ht="18.75" customHeight="1">
      <c r="B8" s="40" t="s">
        <v>78</v>
      </c>
      <c r="C8" s="39"/>
      <c r="D8" s="16">
        <v>224833</v>
      </c>
      <c r="E8" s="17">
        <v>5768489</v>
      </c>
      <c r="F8" s="25">
        <v>5622238</v>
      </c>
      <c r="G8" s="28" t="s">
        <v>79</v>
      </c>
      <c r="H8" s="20">
        <v>14.874796528567357</v>
      </c>
      <c r="I8" s="36">
        <f>(F8-E8)/E8</f>
        <v>-2.5353433108739568E-2</v>
      </c>
      <c r="J8" s="16">
        <v>55837252</v>
      </c>
      <c r="K8" s="17">
        <v>57439652</v>
      </c>
      <c r="L8" s="28" t="s">
        <v>96</v>
      </c>
      <c r="M8" s="19">
        <v>10.716402968297427</v>
      </c>
      <c r="N8" s="18">
        <f>(K8-J8)/J8</f>
        <v>2.8697687343209512E-2</v>
      </c>
    </row>
    <row r="9" spans="1:14" ht="18.75" customHeight="1">
      <c r="B9" s="40" t="s">
        <v>80</v>
      </c>
      <c r="C9" s="39"/>
      <c r="D9" s="16">
        <v>224833</v>
      </c>
      <c r="E9" s="17">
        <f>E10+E18+SUM(E26:E83)</f>
        <v>224833</v>
      </c>
      <c r="F9" s="17">
        <f>F10+F18+SUM(F26:F83)</f>
        <v>225455</v>
      </c>
      <c r="G9" s="28" t="s">
        <v>79</v>
      </c>
      <c r="H9" s="20">
        <v>45.213982031124665</v>
      </c>
      <c r="I9" s="18">
        <f t="shared" ref="I9" si="0">(F9-E9)/E9</f>
        <v>2.7664978005897713E-3</v>
      </c>
      <c r="J9" s="17">
        <f>J10+J18+SUM(J26:J83)</f>
        <v>2174722</v>
      </c>
      <c r="K9" s="17">
        <f>K10+K18+SUM(K26:K83)</f>
        <v>2260439</v>
      </c>
      <c r="L9" s="28" t="s">
        <v>96</v>
      </c>
      <c r="M9" s="19">
        <v>10.565761428437879</v>
      </c>
      <c r="N9" s="18">
        <f t="shared" ref="N9" si="1">(K9-J9)/J9</f>
        <v>3.9415152833327659E-2</v>
      </c>
    </row>
    <row r="10" spans="1:14">
      <c r="A10">
        <v>100</v>
      </c>
      <c r="B10" s="41" t="s">
        <v>0</v>
      </c>
      <c r="C10" s="39"/>
      <c r="D10" s="2"/>
      <c r="E10" s="8">
        <v>45518</v>
      </c>
      <c r="F10" s="8">
        <v>43972</v>
      </c>
      <c r="G10" s="11">
        <f t="shared" ref="G10:G41" si="2">F10/$F$9</f>
        <v>0.19503670355503316</v>
      </c>
      <c r="H10" s="13">
        <v>89.383067384896847</v>
      </c>
      <c r="I10" s="35">
        <f>(F10-E10)/E10</f>
        <v>-3.3964585438727539E-2</v>
      </c>
      <c r="J10" s="10">
        <v>440603</v>
      </c>
      <c r="K10" s="10">
        <v>439146</v>
      </c>
      <c r="L10" s="11">
        <f>K10/$K$9</f>
        <v>0.19427465195919907</v>
      </c>
      <c r="M10" s="14">
        <v>10.482062298603651</v>
      </c>
      <c r="N10" s="35">
        <f>(K10-J10)/J10</f>
        <v>-3.3068317737282769E-3</v>
      </c>
    </row>
    <row r="11" spans="1:14">
      <c r="B11" s="4"/>
      <c r="C11" s="2" t="s">
        <v>82</v>
      </c>
      <c r="D11" s="2"/>
      <c r="E11" s="8">
        <v>4791</v>
      </c>
      <c r="F11" s="8">
        <v>4381</v>
      </c>
      <c r="G11" s="11">
        <f t="shared" si="2"/>
        <v>1.9431815661661973E-2</v>
      </c>
      <c r="H11" s="13">
        <v>59.467897380209038</v>
      </c>
      <c r="I11" s="35">
        <f t="shared" ref="I11:I25" si="3">(F11-E11)/E11</f>
        <v>-8.5577123773742436E-2</v>
      </c>
      <c r="J11" s="10">
        <v>40977</v>
      </c>
      <c r="K11" s="10">
        <v>39969</v>
      </c>
      <c r="L11" s="11">
        <f t="shared" ref="L11:L74" si="4">K11/$K$9</f>
        <v>1.7681963547788726E-2</v>
      </c>
      <c r="M11" s="14">
        <v>9.2907949790794984</v>
      </c>
      <c r="N11" s="35">
        <f t="shared" ref="N11:N25" si="5">(K11-J11)/J11</f>
        <v>-2.4599165385460135E-2</v>
      </c>
    </row>
    <row r="12" spans="1:14">
      <c r="B12" s="4"/>
      <c r="C12" s="2" t="s">
        <v>83</v>
      </c>
      <c r="D12" s="2"/>
      <c r="E12" s="8">
        <v>3742</v>
      </c>
      <c r="F12" s="8">
        <v>3602</v>
      </c>
      <c r="G12" s="11">
        <f t="shared" si="2"/>
        <v>1.5976580692377635E-2</v>
      </c>
      <c r="H12" s="13">
        <v>50.511849670452953</v>
      </c>
      <c r="I12" s="35">
        <f t="shared" si="3"/>
        <v>-3.7413148049171563E-2</v>
      </c>
      <c r="J12" s="10">
        <v>34900</v>
      </c>
      <c r="K12" s="10">
        <v>35637</v>
      </c>
      <c r="L12" s="11">
        <f t="shared" si="4"/>
        <v>1.5765521653094819E-2</v>
      </c>
      <c r="M12" s="14">
        <v>10.202404809619239</v>
      </c>
      <c r="N12" s="35">
        <f t="shared" si="5"/>
        <v>2.1117478510028653E-2</v>
      </c>
    </row>
    <row r="13" spans="1:14">
      <c r="B13" s="4"/>
      <c r="C13" s="2" t="s">
        <v>84</v>
      </c>
      <c r="D13" s="2"/>
      <c r="E13" s="8">
        <v>3111</v>
      </c>
      <c r="F13" s="8">
        <v>2943</v>
      </c>
      <c r="G13" s="11">
        <f t="shared" si="2"/>
        <v>1.3053602714510656E-2</v>
      </c>
      <c r="H13" s="13">
        <v>177.18242022877786</v>
      </c>
      <c r="I13" s="35">
        <f t="shared" si="3"/>
        <v>-5.4001928640308582E-2</v>
      </c>
      <c r="J13" s="10">
        <v>36667</v>
      </c>
      <c r="K13" s="10">
        <v>38345</v>
      </c>
      <c r="L13" s="11">
        <f t="shared" si="4"/>
        <v>1.6963519033249736E-2</v>
      </c>
      <c r="M13" s="14">
        <v>13.32348853370396</v>
      </c>
      <c r="N13" s="35">
        <f t="shared" si="5"/>
        <v>4.5763220334360595E-2</v>
      </c>
    </row>
    <row r="14" spans="1:14">
      <c r="B14" s="4"/>
      <c r="C14" s="2" t="s">
        <v>85</v>
      </c>
      <c r="D14" s="2"/>
      <c r="E14" s="8">
        <v>13046</v>
      </c>
      <c r="F14" s="8">
        <v>12835</v>
      </c>
      <c r="G14" s="11">
        <f t="shared" si="2"/>
        <v>5.6929320707014702E-2</v>
      </c>
      <c r="H14" s="13">
        <v>327.17308182513386</v>
      </c>
      <c r="I14" s="35">
        <f t="shared" si="3"/>
        <v>-1.6173539782308753E-2</v>
      </c>
      <c r="J14" s="10">
        <v>130156</v>
      </c>
      <c r="K14" s="10">
        <v>133842</v>
      </c>
      <c r="L14" s="11">
        <f t="shared" si="4"/>
        <v>5.921062236140856E-2</v>
      </c>
      <c r="M14" s="14">
        <v>11.303268305041804</v>
      </c>
      <c r="N14" s="35">
        <f t="shared" si="5"/>
        <v>2.8319862319063277E-2</v>
      </c>
    </row>
    <row r="15" spans="1:14">
      <c r="B15" s="4"/>
      <c r="C15" s="2" t="s">
        <v>86</v>
      </c>
      <c r="D15" s="2"/>
      <c r="E15" s="8">
        <v>6961</v>
      </c>
      <c r="F15" s="8">
        <v>6787</v>
      </c>
      <c r="G15" s="11">
        <f t="shared" si="2"/>
        <v>3.0103568339579962E-2</v>
      </c>
      <c r="H15" s="13">
        <v>39.519040409921971</v>
      </c>
      <c r="I15" s="35">
        <f t="shared" si="3"/>
        <v>-2.4996408561988221E-2</v>
      </c>
      <c r="J15" s="10">
        <v>64662</v>
      </c>
      <c r="K15" s="10">
        <v>62132</v>
      </c>
      <c r="L15" s="11">
        <f t="shared" si="4"/>
        <v>2.7486696168310669E-2</v>
      </c>
      <c r="M15" s="14">
        <v>9.5661277906081601</v>
      </c>
      <c r="N15" s="35">
        <f t="shared" si="5"/>
        <v>-3.9126534904580741E-2</v>
      </c>
    </row>
    <row r="16" spans="1:14">
      <c r="B16" s="4"/>
      <c r="C16" s="2" t="s">
        <v>87</v>
      </c>
      <c r="D16" s="2"/>
      <c r="E16" s="8">
        <v>3690</v>
      </c>
      <c r="F16" s="8">
        <v>3375</v>
      </c>
      <c r="G16" s="11">
        <f t="shared" si="2"/>
        <v>1.4969727883613138E-2</v>
      </c>
      <c r="H16" s="13">
        <v>93.07777164920023</v>
      </c>
      <c r="I16" s="35">
        <f t="shared" si="3"/>
        <v>-8.5365853658536592E-2</v>
      </c>
      <c r="J16" s="10">
        <v>36654</v>
      </c>
      <c r="K16" s="10">
        <v>33655</v>
      </c>
      <c r="L16" s="11">
        <f t="shared" si="4"/>
        <v>1.4888700823158687E-2</v>
      </c>
      <c r="M16" s="14">
        <v>10.260670731707316</v>
      </c>
      <c r="N16" s="35">
        <f t="shared" si="5"/>
        <v>-8.1819173896436947E-2</v>
      </c>
    </row>
    <row r="17" spans="1:14">
      <c r="B17" s="6"/>
      <c r="C17" s="2" t="s">
        <v>88</v>
      </c>
      <c r="D17" s="2"/>
      <c r="E17" s="8">
        <v>10177</v>
      </c>
      <c r="F17" s="8">
        <v>10049</v>
      </c>
      <c r="G17" s="11">
        <f t="shared" si="2"/>
        <v>4.4572087556275085E-2</v>
      </c>
      <c r="H17" s="13">
        <v>120.88295440875737</v>
      </c>
      <c r="I17" s="35">
        <f t="shared" si="3"/>
        <v>-1.2577380367495332E-2</v>
      </c>
      <c r="J17" s="10">
        <v>96587</v>
      </c>
      <c r="K17" s="10">
        <v>95566</v>
      </c>
      <c r="L17" s="11">
        <f t="shared" si="4"/>
        <v>4.2277628372187882E-2</v>
      </c>
      <c r="M17" s="14">
        <v>9.9485738080366435</v>
      </c>
      <c r="N17" s="35">
        <f t="shared" si="5"/>
        <v>-1.0570780746891403E-2</v>
      </c>
    </row>
    <row r="18" spans="1:14">
      <c r="A18">
        <v>130</v>
      </c>
      <c r="B18" s="42" t="s">
        <v>16</v>
      </c>
      <c r="C18" s="39"/>
      <c r="D18" s="2"/>
      <c r="E18" s="8">
        <v>75362</v>
      </c>
      <c r="F18" s="8">
        <v>79098</v>
      </c>
      <c r="G18" s="11">
        <f t="shared" si="2"/>
        <v>0.3508371958927502</v>
      </c>
      <c r="H18" s="13">
        <v>230.34450624654184</v>
      </c>
      <c r="I18" s="35">
        <f t="shared" si="3"/>
        <v>4.957405589023646E-2</v>
      </c>
      <c r="J18" s="10">
        <v>828494</v>
      </c>
      <c r="K18" s="10">
        <v>878874</v>
      </c>
      <c r="L18" s="11">
        <f t="shared" si="4"/>
        <v>0.38880677602890412</v>
      </c>
      <c r="M18" s="14">
        <v>12.043329313746986</v>
      </c>
      <c r="N18" s="35">
        <f t="shared" si="5"/>
        <v>6.0809130784290531E-2</v>
      </c>
    </row>
    <row r="19" spans="1:14">
      <c r="B19" s="3"/>
      <c r="C19" s="29" t="s">
        <v>89</v>
      </c>
      <c r="D19" s="2"/>
      <c r="E19" s="8">
        <v>9204</v>
      </c>
      <c r="F19" s="8">
        <v>9732</v>
      </c>
      <c r="G19" s="11">
        <f t="shared" si="2"/>
        <v>4.3166042003947573E-2</v>
      </c>
      <c r="H19" s="13">
        <v>140.31141868512111</v>
      </c>
      <c r="I19" s="35">
        <f t="shared" si="3"/>
        <v>5.736636245110821E-2</v>
      </c>
      <c r="J19" s="10">
        <v>112136</v>
      </c>
      <c r="K19" s="10">
        <v>127046</v>
      </c>
      <c r="L19" s="11">
        <f t="shared" si="4"/>
        <v>5.6204126720517562E-2</v>
      </c>
      <c r="M19" s="14">
        <v>13.853014938392759</v>
      </c>
      <c r="N19" s="35">
        <f t="shared" si="5"/>
        <v>0.13296354426767495</v>
      </c>
    </row>
    <row r="20" spans="1:14">
      <c r="B20" s="3"/>
      <c r="C20" s="29" t="s">
        <v>90</v>
      </c>
      <c r="D20" s="2"/>
      <c r="E20" s="8">
        <v>22092</v>
      </c>
      <c r="F20" s="8">
        <v>23788</v>
      </c>
      <c r="G20" s="11">
        <f t="shared" si="2"/>
        <v>0.10551107759863387</v>
      </c>
      <c r="H20" s="13">
        <v>752.07081884287072</v>
      </c>
      <c r="I20" s="35">
        <f t="shared" si="3"/>
        <v>7.6769871446677532E-2</v>
      </c>
      <c r="J20" s="10">
        <v>294412</v>
      </c>
      <c r="K20" s="10">
        <v>305821</v>
      </c>
      <c r="L20" s="11">
        <f t="shared" si="4"/>
        <v>0.13529274623203724</v>
      </c>
      <c r="M20" s="14">
        <v>14.131555843075644</v>
      </c>
      <c r="N20" s="35">
        <f t="shared" si="5"/>
        <v>3.8751817181364889E-2</v>
      </c>
    </row>
    <row r="21" spans="1:14">
      <c r="B21" s="3"/>
      <c r="C21" s="29" t="s">
        <v>91</v>
      </c>
      <c r="D21" s="2"/>
      <c r="E21" s="8">
        <v>18717</v>
      </c>
      <c r="F21" s="8">
        <v>20726</v>
      </c>
      <c r="G21" s="11">
        <f t="shared" si="2"/>
        <v>9.192965336763434E-2</v>
      </c>
      <c r="H21" s="13">
        <v>1345.8441558441559</v>
      </c>
      <c r="I21" s="35">
        <f t="shared" si="3"/>
        <v>0.1073355772826842</v>
      </c>
      <c r="J21" s="10">
        <v>209678</v>
      </c>
      <c r="K21" s="10">
        <v>226899</v>
      </c>
      <c r="L21" s="11">
        <f t="shared" si="4"/>
        <v>0.10037828934998909</v>
      </c>
      <c r="M21" s="14">
        <v>12.211344922232389</v>
      </c>
      <c r="N21" s="35">
        <f t="shared" si="5"/>
        <v>8.2130695638073611E-2</v>
      </c>
    </row>
    <row r="22" spans="1:14">
      <c r="B22" s="3"/>
      <c r="C22" s="29" t="s">
        <v>92</v>
      </c>
      <c r="D22" s="2"/>
      <c r="E22" s="8">
        <v>8480</v>
      </c>
      <c r="F22" s="8">
        <v>8545</v>
      </c>
      <c r="G22" s="11">
        <f t="shared" si="2"/>
        <v>3.7901133263844228E-2</v>
      </c>
      <c r="H22" s="13">
        <v>275.82311168495801</v>
      </c>
      <c r="I22" s="35">
        <f t="shared" si="3"/>
        <v>7.6650943396226415E-3</v>
      </c>
      <c r="J22" s="10">
        <v>67518</v>
      </c>
      <c r="K22" s="10">
        <v>70062</v>
      </c>
      <c r="L22" s="11">
        <f t="shared" si="4"/>
        <v>3.0994864271940096E-2</v>
      </c>
      <c r="M22" s="14">
        <v>8.7022730095640295</v>
      </c>
      <c r="N22" s="35">
        <f t="shared" si="5"/>
        <v>3.7678841197902782E-2</v>
      </c>
    </row>
    <row r="23" spans="1:14">
      <c r="B23" s="3"/>
      <c r="C23" s="29" t="s">
        <v>93</v>
      </c>
      <c r="D23" s="2"/>
      <c r="E23" s="8">
        <v>5576</v>
      </c>
      <c r="F23" s="8">
        <v>5796</v>
      </c>
      <c r="G23" s="11">
        <f t="shared" si="2"/>
        <v>2.5708012685458297E-2</v>
      </c>
      <c r="H23" s="13">
        <v>68.860639182606633</v>
      </c>
      <c r="I23" s="35">
        <f t="shared" si="3"/>
        <v>3.9454806312769007E-2</v>
      </c>
      <c r="J23" s="10">
        <v>53101</v>
      </c>
      <c r="K23" s="10">
        <v>56979</v>
      </c>
      <c r="L23" s="11">
        <f t="shared" si="4"/>
        <v>2.5207050488865217E-2</v>
      </c>
      <c r="M23" s="14">
        <v>10.346649718540039</v>
      </c>
      <c r="N23" s="35">
        <f t="shared" si="5"/>
        <v>7.3030639724298976E-2</v>
      </c>
    </row>
    <row r="24" spans="1:14">
      <c r="B24" s="3"/>
      <c r="C24" s="29" t="s">
        <v>94</v>
      </c>
      <c r="D24" s="2"/>
      <c r="E24" s="8">
        <v>3517</v>
      </c>
      <c r="F24" s="8">
        <v>3404</v>
      </c>
      <c r="G24" s="11">
        <f t="shared" si="2"/>
        <v>1.5098356656538999E-2</v>
      </c>
      <c r="H24" s="13">
        <v>212.88305190744214</v>
      </c>
      <c r="I24" s="35">
        <f t="shared" si="3"/>
        <v>-3.2129655956781349E-2</v>
      </c>
      <c r="J24" s="10">
        <v>29359</v>
      </c>
      <c r="K24" s="10">
        <v>29000</v>
      </c>
      <c r="L24" s="11">
        <f t="shared" si="4"/>
        <v>1.2829366331053393E-2</v>
      </c>
      <c r="M24" s="14">
        <v>8.9203322054752388</v>
      </c>
      <c r="N24" s="35">
        <f t="shared" si="5"/>
        <v>-1.2227936918832385E-2</v>
      </c>
    </row>
    <row r="25" spans="1:14">
      <c r="B25" s="5"/>
      <c r="C25" s="29" t="s">
        <v>95</v>
      </c>
      <c r="D25" s="2"/>
      <c r="E25" s="8">
        <v>7776</v>
      </c>
      <c r="F25" s="8">
        <v>7107</v>
      </c>
      <c r="G25" s="11">
        <f t="shared" si="2"/>
        <v>3.1522920316692911E-2</v>
      </c>
      <c r="H25" s="13">
        <v>74.131636591217273</v>
      </c>
      <c r="I25" s="35">
        <f t="shared" si="3"/>
        <v>-8.6033950617283944E-2</v>
      </c>
      <c r="J25" s="10">
        <v>62290</v>
      </c>
      <c r="K25" s="10">
        <v>63067</v>
      </c>
      <c r="L25" s="11">
        <f t="shared" si="4"/>
        <v>2.7900332634501528E-2</v>
      </c>
      <c r="M25" s="14">
        <v>9.3101564806613517</v>
      </c>
      <c r="N25" s="35">
        <f t="shared" si="5"/>
        <v>1.2473912345480816E-2</v>
      </c>
    </row>
    <row r="26" spans="1:14">
      <c r="A26">
        <v>202</v>
      </c>
      <c r="B26" s="39" t="s">
        <v>50</v>
      </c>
      <c r="C26" s="39"/>
      <c r="D26" s="2"/>
      <c r="E26" s="8">
        <v>5972</v>
      </c>
      <c r="F26" s="8">
        <v>5572</v>
      </c>
      <c r="G26" s="11">
        <f t="shared" si="2"/>
        <v>2.4714466301479231E-2</v>
      </c>
      <c r="H26" s="13">
        <v>68.41006752608962</v>
      </c>
      <c r="I26" s="35">
        <f t="shared" ref="I26:I57" si="6">(F26-E26)/E26</f>
        <v>-6.6979236436704628E-2</v>
      </c>
      <c r="J26" s="10">
        <v>51964</v>
      </c>
      <c r="K26" s="10">
        <v>50564</v>
      </c>
      <c r="L26" s="11">
        <f t="shared" si="4"/>
        <v>2.2369106178047715E-2</v>
      </c>
      <c r="M26" s="14">
        <v>9.3205529953917043</v>
      </c>
      <c r="N26" s="35">
        <f t="shared" ref="N26:N57" si="7">(K26-J26)/J26</f>
        <v>-2.6941728889231006E-2</v>
      </c>
    </row>
    <row r="27" spans="1:14">
      <c r="A27">
        <v>203</v>
      </c>
      <c r="B27" s="39" t="s">
        <v>42</v>
      </c>
      <c r="C27" s="39"/>
      <c r="D27" s="2"/>
      <c r="E27" s="8">
        <v>14360</v>
      </c>
      <c r="F27" s="8">
        <v>14290</v>
      </c>
      <c r="G27" s="11">
        <f t="shared" si="2"/>
        <v>6.3382936727950145E-2</v>
      </c>
      <c r="H27" s="13">
        <v>62.141241955122631</v>
      </c>
      <c r="I27" s="35">
        <f t="shared" si="6"/>
        <v>-4.8746518105849583E-3</v>
      </c>
      <c r="J27" s="10">
        <v>123721</v>
      </c>
      <c r="K27" s="10">
        <v>130773</v>
      </c>
      <c r="L27" s="11">
        <f t="shared" si="4"/>
        <v>5.7852921490029151E-2</v>
      </c>
      <c r="M27" s="14">
        <v>9.5433846602933663</v>
      </c>
      <c r="N27" s="35">
        <f t="shared" si="7"/>
        <v>5.699921597788573E-2</v>
      </c>
    </row>
    <row r="28" spans="1:14">
      <c r="A28">
        <v>204</v>
      </c>
      <c r="B28" s="39" t="s">
        <v>53</v>
      </c>
      <c r="C28" s="39"/>
      <c r="D28" s="2"/>
      <c r="E28" s="8">
        <v>2845</v>
      </c>
      <c r="F28" s="8">
        <v>2763</v>
      </c>
      <c r="G28" s="11">
        <f t="shared" si="2"/>
        <v>1.2255217227384622E-2</v>
      </c>
      <c r="H28" s="13">
        <v>44.737694300518136</v>
      </c>
      <c r="I28" s="35">
        <f t="shared" si="6"/>
        <v>-2.8822495606326888E-2</v>
      </c>
      <c r="J28" s="10">
        <v>25992</v>
      </c>
      <c r="K28" s="10">
        <v>26442</v>
      </c>
      <c r="L28" s="11">
        <f t="shared" si="4"/>
        <v>1.1697727742265993E-2</v>
      </c>
      <c r="M28" s="14">
        <v>9.9705882352941178</v>
      </c>
      <c r="N28" s="35">
        <f t="shared" si="7"/>
        <v>1.7313019390581719E-2</v>
      </c>
    </row>
    <row r="29" spans="1:14">
      <c r="A29">
        <v>205</v>
      </c>
      <c r="B29" s="39" t="s">
        <v>58</v>
      </c>
      <c r="C29" s="39"/>
      <c r="D29" s="2"/>
      <c r="E29" s="8">
        <v>5951</v>
      </c>
      <c r="F29" s="8">
        <v>5487</v>
      </c>
      <c r="G29" s="11">
        <f t="shared" si="2"/>
        <v>2.4337450932558603E-2</v>
      </c>
      <c r="H29" s="13">
        <v>25.631802681365908</v>
      </c>
      <c r="I29" s="35">
        <f t="shared" si="6"/>
        <v>-7.7970089060662079E-2</v>
      </c>
      <c r="J29" s="10">
        <v>54248</v>
      </c>
      <c r="K29" s="10">
        <v>56243</v>
      </c>
      <c r="L29" s="11">
        <f t="shared" si="4"/>
        <v>2.4881450019221929E-2</v>
      </c>
      <c r="M29" s="14">
        <v>10.518608565550776</v>
      </c>
      <c r="N29" s="35">
        <f t="shared" si="7"/>
        <v>3.677554932900752E-2</v>
      </c>
    </row>
    <row r="30" spans="1:14">
      <c r="A30">
        <v>206</v>
      </c>
      <c r="B30" s="39" t="s">
        <v>62</v>
      </c>
      <c r="C30" s="39"/>
      <c r="D30" s="2"/>
      <c r="E30" s="8">
        <v>2532</v>
      </c>
      <c r="F30" s="8">
        <v>2404</v>
      </c>
      <c r="G30" s="11">
        <f t="shared" si="2"/>
        <v>1.0662881728061032E-2</v>
      </c>
      <c r="H30" s="13">
        <v>44.069660861594869</v>
      </c>
      <c r="I30" s="35">
        <f t="shared" si="6"/>
        <v>-5.0552922590837282E-2</v>
      </c>
      <c r="J30" s="10">
        <v>21243</v>
      </c>
      <c r="K30" s="10">
        <v>21293</v>
      </c>
      <c r="L30" s="11">
        <f t="shared" si="4"/>
        <v>9.4198516305903403E-3</v>
      </c>
      <c r="M30" s="14">
        <v>9.0918018787361223</v>
      </c>
      <c r="N30" s="35">
        <f t="shared" si="7"/>
        <v>2.3537165183825262E-3</v>
      </c>
    </row>
    <row r="31" spans="1:14">
      <c r="A31">
        <v>207</v>
      </c>
      <c r="B31" s="39" t="s">
        <v>51</v>
      </c>
      <c r="C31" s="39"/>
      <c r="D31" s="2"/>
      <c r="E31" s="8">
        <v>3183</v>
      </c>
      <c r="F31" s="8">
        <v>3001</v>
      </c>
      <c r="G31" s="11">
        <f t="shared" si="2"/>
        <v>1.3310860260362378E-2</v>
      </c>
      <c r="H31" s="13">
        <v>38.89825016202203</v>
      </c>
      <c r="I31" s="35">
        <f t="shared" si="6"/>
        <v>-5.7178762174049637E-2</v>
      </c>
      <c r="J31" s="10">
        <v>23340</v>
      </c>
      <c r="K31" s="10">
        <v>22944</v>
      </c>
      <c r="L31" s="11">
        <f t="shared" si="4"/>
        <v>1.0150240727575484E-2</v>
      </c>
      <c r="M31" s="14">
        <v>7.7881873727087578</v>
      </c>
      <c r="N31" s="35">
        <f t="shared" si="7"/>
        <v>-1.6966580976863752E-2</v>
      </c>
    </row>
    <row r="32" spans="1:14">
      <c r="A32">
        <v>210</v>
      </c>
      <c r="B32" s="39" t="s">
        <v>39</v>
      </c>
      <c r="C32" s="39"/>
      <c r="D32" s="2"/>
      <c r="E32" s="8">
        <v>3413</v>
      </c>
      <c r="F32" s="8">
        <v>3348</v>
      </c>
      <c r="G32" s="11">
        <f t="shared" si="2"/>
        <v>1.4849970060544233E-2</v>
      </c>
      <c r="H32" s="13">
        <v>6.9397230743719422</v>
      </c>
      <c r="I32" s="35">
        <f t="shared" si="6"/>
        <v>-1.9044828596542631E-2</v>
      </c>
      <c r="J32" s="10">
        <v>25053</v>
      </c>
      <c r="K32" s="10">
        <v>26124</v>
      </c>
      <c r="L32" s="11">
        <f t="shared" si="4"/>
        <v>1.1557047104566856E-2</v>
      </c>
      <c r="M32" s="14">
        <v>8.0036764705882355</v>
      </c>
      <c r="N32" s="35">
        <f t="shared" si="7"/>
        <v>4.2749371332774518E-2</v>
      </c>
    </row>
    <row r="33" spans="1:14">
      <c r="A33">
        <v>211</v>
      </c>
      <c r="B33" s="39" t="s">
        <v>40</v>
      </c>
      <c r="C33" s="39"/>
      <c r="D33" s="2"/>
      <c r="E33" s="8">
        <v>1994</v>
      </c>
      <c r="F33" s="8">
        <v>2057</v>
      </c>
      <c r="G33" s="11">
        <f t="shared" si="2"/>
        <v>9.1237719278791773E-3</v>
      </c>
      <c r="H33" s="13">
        <v>49.234083293441834</v>
      </c>
      <c r="I33" s="35">
        <f t="shared" si="6"/>
        <v>3.159478435305918E-2</v>
      </c>
      <c r="J33" s="10">
        <v>18978</v>
      </c>
      <c r="K33" s="10">
        <v>20600</v>
      </c>
      <c r="L33" s="11">
        <f t="shared" si="4"/>
        <v>9.1132740144724105E-3</v>
      </c>
      <c r="M33" s="14">
        <v>10.248756218905474</v>
      </c>
      <c r="N33" s="35">
        <f t="shared" si="7"/>
        <v>8.5467383285909998E-2</v>
      </c>
    </row>
    <row r="34" spans="1:14">
      <c r="A34">
        <v>212</v>
      </c>
      <c r="B34" s="39" t="s">
        <v>43</v>
      </c>
      <c r="C34" s="39"/>
      <c r="D34" s="2"/>
      <c r="E34" s="8">
        <v>2490</v>
      </c>
      <c r="F34" s="8">
        <v>2360</v>
      </c>
      <c r="G34" s="11">
        <f t="shared" si="2"/>
        <v>1.0467720831208002E-2</v>
      </c>
      <c r="H34" s="13">
        <v>70.196311719214762</v>
      </c>
      <c r="I34" s="35">
        <f t="shared" si="6"/>
        <v>-5.2208835341365459E-2</v>
      </c>
      <c r="J34" s="10">
        <v>15268</v>
      </c>
      <c r="K34" s="10">
        <v>15911</v>
      </c>
      <c r="L34" s="11">
        <f t="shared" si="4"/>
        <v>7.0388981963238114E-3</v>
      </c>
      <c r="M34" s="14">
        <v>6.8346219931271479</v>
      </c>
      <c r="N34" s="35">
        <f t="shared" si="7"/>
        <v>4.2114225831805081E-2</v>
      </c>
    </row>
    <row r="35" spans="1:14">
      <c r="A35">
        <v>213</v>
      </c>
      <c r="B35" s="39" t="s">
        <v>7</v>
      </c>
      <c r="C35" s="39"/>
      <c r="D35" s="2"/>
      <c r="E35" s="8">
        <v>2999</v>
      </c>
      <c r="F35" s="8">
        <v>2903</v>
      </c>
      <c r="G35" s="11">
        <f t="shared" si="2"/>
        <v>1.2876183717371538E-2</v>
      </c>
      <c r="H35" s="13">
        <v>41.441827266238406</v>
      </c>
      <c r="I35" s="35">
        <f t="shared" si="6"/>
        <v>-3.2010670223407804E-2</v>
      </c>
      <c r="J35" s="10">
        <v>26804</v>
      </c>
      <c r="K35" s="10">
        <v>25940</v>
      </c>
      <c r="L35" s="11">
        <f t="shared" si="4"/>
        <v>1.1475646987156035E-2</v>
      </c>
      <c r="M35" s="14">
        <v>9.2510699001426531</v>
      </c>
      <c r="N35" s="35">
        <f t="shared" si="7"/>
        <v>-3.2233994926130431E-2</v>
      </c>
    </row>
    <row r="36" spans="1:14">
      <c r="A36">
        <v>214</v>
      </c>
      <c r="B36" s="39" t="s">
        <v>8</v>
      </c>
      <c r="C36" s="39"/>
      <c r="D36" s="2"/>
      <c r="E36" s="8">
        <v>1104</v>
      </c>
      <c r="F36" s="8">
        <v>1100</v>
      </c>
      <c r="G36" s="11">
        <f t="shared" si="2"/>
        <v>4.8790224213257636E-3</v>
      </c>
      <c r="H36" s="13">
        <v>9.9009900990099009</v>
      </c>
      <c r="I36" s="35">
        <f t="shared" si="6"/>
        <v>-3.6231884057971015E-3</v>
      </c>
      <c r="J36" s="10">
        <v>10868</v>
      </c>
      <c r="K36" s="10">
        <v>10641</v>
      </c>
      <c r="L36" s="11">
        <f t="shared" si="4"/>
        <v>4.7074926596116949E-3</v>
      </c>
      <c r="M36" s="14">
        <v>9.8802228412256259</v>
      </c>
      <c r="N36" s="35">
        <f t="shared" si="7"/>
        <v>-2.0887007729112991E-2</v>
      </c>
    </row>
    <row r="37" spans="1:14">
      <c r="A37">
        <v>215</v>
      </c>
      <c r="B37" s="39" t="s">
        <v>1</v>
      </c>
      <c r="C37" s="39"/>
      <c r="D37" s="2"/>
      <c r="E37" s="8">
        <v>1590</v>
      </c>
      <c r="F37" s="8">
        <v>1509</v>
      </c>
      <c r="G37" s="11">
        <f t="shared" si="2"/>
        <v>6.6931316670732523E-3</v>
      </c>
      <c r="H37" s="13">
        <v>94.548872180451127</v>
      </c>
      <c r="I37" s="35">
        <f t="shared" si="6"/>
        <v>-5.0943396226415097E-2</v>
      </c>
      <c r="J37" s="10">
        <v>11138</v>
      </c>
      <c r="K37" s="10">
        <v>10757</v>
      </c>
      <c r="L37" s="11">
        <f t="shared" si="4"/>
        <v>4.7588101249359084E-3</v>
      </c>
      <c r="M37" s="14">
        <v>7.322668481960517</v>
      </c>
      <c r="N37" s="35">
        <f t="shared" si="7"/>
        <v>-3.4207218531154604E-2</v>
      </c>
    </row>
    <row r="38" spans="1:14">
      <c r="A38">
        <v>216</v>
      </c>
      <c r="B38" s="39" t="s">
        <v>44</v>
      </c>
      <c r="C38" s="39"/>
      <c r="D38" s="2"/>
      <c r="E38" s="8">
        <v>1625</v>
      </c>
      <c r="F38" s="8">
        <v>1634</v>
      </c>
      <c r="G38" s="11">
        <f t="shared" si="2"/>
        <v>7.2475660331329976E-3</v>
      </c>
      <c r="H38" s="13">
        <v>35.904196879806641</v>
      </c>
      <c r="I38" s="35">
        <f t="shared" si="6"/>
        <v>5.5384615384615381E-3</v>
      </c>
      <c r="J38" s="10">
        <v>13435</v>
      </c>
      <c r="K38" s="10">
        <v>14935</v>
      </c>
      <c r="L38" s="11">
        <f t="shared" si="4"/>
        <v>6.607123660492497E-3</v>
      </c>
      <c r="M38" s="14">
        <v>9.4945963127781301</v>
      </c>
      <c r="N38" s="35">
        <f t="shared" si="7"/>
        <v>0.11164867882396724</v>
      </c>
    </row>
    <row r="39" spans="1:14">
      <c r="A39">
        <v>217</v>
      </c>
      <c r="B39" s="39" t="s">
        <v>17</v>
      </c>
      <c r="C39" s="39"/>
      <c r="D39" s="2"/>
      <c r="E39" s="8">
        <v>3384</v>
      </c>
      <c r="F39" s="8">
        <v>3452</v>
      </c>
      <c r="G39" s="11">
        <f t="shared" si="2"/>
        <v>1.5311259453105941E-2</v>
      </c>
      <c r="H39" s="13">
        <v>39.347999544055625</v>
      </c>
      <c r="I39" s="35">
        <f t="shared" si="6"/>
        <v>2.0094562647754138E-2</v>
      </c>
      <c r="J39" s="10">
        <v>31962</v>
      </c>
      <c r="K39" s="10">
        <v>32997</v>
      </c>
      <c r="L39" s="11">
        <f t="shared" si="4"/>
        <v>1.4597606925026511E-2</v>
      </c>
      <c r="M39" s="14">
        <v>9.9960617994547114</v>
      </c>
      <c r="N39" s="35">
        <f t="shared" si="7"/>
        <v>3.2382203867092174E-2</v>
      </c>
    </row>
    <row r="40" spans="1:14">
      <c r="A40">
        <v>218</v>
      </c>
      <c r="B40" s="39" t="s">
        <v>18</v>
      </c>
      <c r="C40" s="39"/>
      <c r="D40" s="2"/>
      <c r="E40" s="8">
        <v>3340</v>
      </c>
      <c r="F40" s="8">
        <v>3390</v>
      </c>
      <c r="G40" s="11">
        <f t="shared" si="2"/>
        <v>1.5036260007540308E-2</v>
      </c>
      <c r="H40" s="13">
        <v>239.57597173144876</v>
      </c>
      <c r="I40" s="35">
        <f t="shared" si="6"/>
        <v>1.4970059880239521E-2</v>
      </c>
      <c r="J40" s="10">
        <v>24518</v>
      </c>
      <c r="K40" s="10">
        <v>25486</v>
      </c>
      <c r="L40" s="11">
        <f t="shared" si="4"/>
        <v>1.1274801045283682E-2</v>
      </c>
      <c r="M40" s="14">
        <v>7.9370912488321395</v>
      </c>
      <c r="N40" s="35">
        <f t="shared" si="7"/>
        <v>3.9481197487560162E-2</v>
      </c>
    </row>
    <row r="41" spans="1:14">
      <c r="A41">
        <v>219</v>
      </c>
      <c r="B41" s="39" t="s">
        <v>19</v>
      </c>
      <c r="C41" s="39"/>
      <c r="D41" s="2"/>
      <c r="E41" s="8">
        <v>3829</v>
      </c>
      <c r="F41" s="8">
        <v>3932</v>
      </c>
      <c r="G41" s="11">
        <f t="shared" si="2"/>
        <v>1.7440287418775364E-2</v>
      </c>
      <c r="H41" s="13">
        <v>146.22536258832278</v>
      </c>
      <c r="I41" s="35">
        <f t="shared" si="6"/>
        <v>2.68999738835205E-2</v>
      </c>
      <c r="J41" s="10">
        <v>32231</v>
      </c>
      <c r="K41" s="10">
        <v>33403</v>
      </c>
      <c r="L41" s="11">
        <f t="shared" si="4"/>
        <v>1.4777218053661258E-2</v>
      </c>
      <c r="M41" s="14">
        <v>9.0253985409348818</v>
      </c>
      <c r="N41" s="35">
        <f t="shared" si="7"/>
        <v>3.6362508144333096E-2</v>
      </c>
    </row>
    <row r="42" spans="1:14">
      <c r="A42">
        <v>220</v>
      </c>
      <c r="B42" s="39" t="s">
        <v>30</v>
      </c>
      <c r="C42" s="39"/>
      <c r="D42" s="2"/>
      <c r="E42" s="8">
        <v>2677</v>
      </c>
      <c r="F42" s="8">
        <v>2774</v>
      </c>
      <c r="G42" s="11">
        <f t="shared" ref="G42:G73" si="8">F42/$F$9</f>
        <v>1.2304007451597879E-2</v>
      </c>
      <c r="H42" s="13">
        <v>23.134017179551332</v>
      </c>
      <c r="I42" s="35">
        <f t="shared" si="6"/>
        <v>3.6234590960029886E-2</v>
      </c>
      <c r="J42" s="10">
        <v>23203</v>
      </c>
      <c r="K42" s="10">
        <v>24758</v>
      </c>
      <c r="L42" s="11">
        <f t="shared" si="4"/>
        <v>1.0952739711179996E-2</v>
      </c>
      <c r="M42" s="14">
        <v>9.3075187969924809</v>
      </c>
      <c r="N42" s="35">
        <f t="shared" si="7"/>
        <v>6.7017196052234621E-2</v>
      </c>
    </row>
    <row r="43" spans="1:14">
      <c r="A43">
        <v>221</v>
      </c>
      <c r="B43" s="39" t="s">
        <v>20</v>
      </c>
      <c r="C43" s="39"/>
      <c r="D43" s="2"/>
      <c r="E43" s="8">
        <v>2084</v>
      </c>
      <c r="F43" s="8">
        <v>2128</v>
      </c>
      <c r="G43" s="11">
        <f t="shared" si="8"/>
        <v>9.4386906478011127E-3</v>
      </c>
      <c r="H43" s="13">
        <v>71.891891891891888</v>
      </c>
      <c r="I43" s="35">
        <f t="shared" si="6"/>
        <v>2.1113243761996161E-2</v>
      </c>
      <c r="J43" s="10">
        <v>18294</v>
      </c>
      <c r="K43" s="10">
        <v>19229</v>
      </c>
      <c r="L43" s="11">
        <f t="shared" si="4"/>
        <v>8.5067546613732999E-3</v>
      </c>
      <c r="M43" s="14">
        <v>9.38916015625</v>
      </c>
      <c r="N43" s="35">
        <f t="shared" si="7"/>
        <v>5.1109653438285774E-2</v>
      </c>
    </row>
    <row r="44" spans="1:14">
      <c r="A44">
        <v>223</v>
      </c>
      <c r="B44" s="39" t="s">
        <v>31</v>
      </c>
      <c r="C44" s="39"/>
      <c r="D44" s="2"/>
      <c r="E44" s="8">
        <v>2022</v>
      </c>
      <c r="F44" s="8">
        <v>2076</v>
      </c>
      <c r="G44" s="11">
        <f t="shared" si="8"/>
        <v>9.2080459515202582E-3</v>
      </c>
      <c r="H44" s="13">
        <v>49.346327549322559</v>
      </c>
      <c r="I44" s="35">
        <f t="shared" si="6"/>
        <v>2.6706231454005934E-2</v>
      </c>
      <c r="J44" s="10">
        <v>23373</v>
      </c>
      <c r="K44" s="10">
        <v>25838</v>
      </c>
      <c r="L44" s="11">
        <f t="shared" si="4"/>
        <v>1.1430523009026123E-2</v>
      </c>
      <c r="M44" s="14">
        <v>12.957873620862587</v>
      </c>
      <c r="N44" s="35">
        <f t="shared" si="7"/>
        <v>0.10546356907542892</v>
      </c>
    </row>
    <row r="45" spans="1:14">
      <c r="A45">
        <v>224</v>
      </c>
      <c r="B45" s="39" t="s">
        <v>32</v>
      </c>
      <c r="C45" s="39"/>
      <c r="D45" s="2"/>
      <c r="E45" s="8">
        <v>1660</v>
      </c>
      <c r="F45" s="8">
        <v>1994</v>
      </c>
      <c r="G45" s="11">
        <f t="shared" si="8"/>
        <v>8.8443370073850655E-3</v>
      </c>
      <c r="H45" s="13">
        <v>37.793783169067474</v>
      </c>
      <c r="I45" s="35">
        <f t="shared" si="6"/>
        <v>0.20120481927710843</v>
      </c>
      <c r="J45" s="10">
        <v>13027</v>
      </c>
      <c r="K45" s="10">
        <v>17443</v>
      </c>
      <c r="L45" s="11">
        <f t="shared" si="4"/>
        <v>7.7166426521573907E-3</v>
      </c>
      <c r="M45" s="14">
        <v>9.1708727655099889</v>
      </c>
      <c r="N45" s="35">
        <f t="shared" si="7"/>
        <v>0.33898825516235509</v>
      </c>
    </row>
    <row r="46" spans="1:14">
      <c r="A46">
        <v>225</v>
      </c>
      <c r="B46" s="39" t="s">
        <v>45</v>
      </c>
      <c r="C46" s="39"/>
      <c r="D46" s="2"/>
      <c r="E46" s="8">
        <v>1313</v>
      </c>
      <c r="F46" s="8">
        <v>1259</v>
      </c>
      <c r="G46" s="11">
        <f t="shared" si="8"/>
        <v>5.5842629349537598E-3</v>
      </c>
      <c r="H46" s="13">
        <v>10.718542482547251</v>
      </c>
      <c r="I46" s="35">
        <f t="shared" si="6"/>
        <v>-4.112718964204113E-2</v>
      </c>
      <c r="J46" s="10">
        <v>9604</v>
      </c>
      <c r="K46" s="10">
        <v>9613</v>
      </c>
      <c r="L46" s="11">
        <f t="shared" si="4"/>
        <v>4.2527137427729751E-3</v>
      </c>
      <c r="M46" s="14">
        <v>7.727491961414791</v>
      </c>
      <c r="N46" s="35">
        <f t="shared" si="7"/>
        <v>9.3710953769262804E-4</v>
      </c>
    </row>
    <row r="47" spans="1:14">
      <c r="A47">
        <v>226</v>
      </c>
      <c r="B47" s="39" t="s">
        <v>54</v>
      </c>
      <c r="C47" s="39"/>
      <c r="D47" s="2"/>
      <c r="E47" s="8">
        <v>1059</v>
      </c>
      <c r="F47" s="8">
        <v>998</v>
      </c>
      <c r="G47" s="11">
        <f t="shared" si="8"/>
        <v>4.4266039786210109E-3</v>
      </c>
      <c r="H47" s="13">
        <v>7.1290806486177578</v>
      </c>
      <c r="I47" s="35">
        <f t="shared" si="6"/>
        <v>-5.7601510859301229E-2</v>
      </c>
      <c r="J47" s="10">
        <v>19637</v>
      </c>
      <c r="K47" s="10">
        <v>18351</v>
      </c>
      <c r="L47" s="11">
        <f t="shared" si="4"/>
        <v>8.1183345359020966E-3</v>
      </c>
      <c r="M47" s="14">
        <v>18.918556701030926</v>
      </c>
      <c r="N47" s="35">
        <f t="shared" si="7"/>
        <v>-6.5488618424402914E-2</v>
      </c>
    </row>
    <row r="48" spans="1:14">
      <c r="A48">
        <v>227</v>
      </c>
      <c r="B48" s="39" t="s">
        <v>59</v>
      </c>
      <c r="C48" s="39"/>
      <c r="D48" s="2"/>
      <c r="E48" s="8">
        <v>1581</v>
      </c>
      <c r="F48" s="8">
        <v>1460</v>
      </c>
      <c r="G48" s="11">
        <f t="shared" si="8"/>
        <v>6.4757933955778314E-3</v>
      </c>
      <c r="H48" s="13">
        <v>10.806009917844719</v>
      </c>
      <c r="I48" s="35">
        <f t="shared" si="6"/>
        <v>-7.6533839342188492E-2</v>
      </c>
      <c r="J48" s="10">
        <v>11436</v>
      </c>
      <c r="K48" s="10">
        <v>11082</v>
      </c>
      <c r="L48" s="11">
        <f t="shared" si="4"/>
        <v>4.9025875062321967E-3</v>
      </c>
      <c r="M48" s="14">
        <v>7.6958333333333337</v>
      </c>
      <c r="N48" s="35">
        <f t="shared" si="7"/>
        <v>-3.0954879328436515E-2</v>
      </c>
    </row>
    <row r="49" spans="1:14">
      <c r="A49">
        <v>228</v>
      </c>
      <c r="B49" s="39" t="s">
        <v>35</v>
      </c>
      <c r="C49" s="39"/>
      <c r="D49" s="2"/>
      <c r="E49" s="8">
        <v>2686</v>
      </c>
      <c r="F49" s="8">
        <v>2546</v>
      </c>
      <c r="G49" s="11">
        <f t="shared" si="8"/>
        <v>1.1292719167904903E-2</v>
      </c>
      <c r="H49" s="13">
        <v>10.319808682258522</v>
      </c>
      <c r="I49" s="35">
        <f t="shared" si="6"/>
        <v>-5.212211466865227E-2</v>
      </c>
      <c r="J49" s="10">
        <v>24050</v>
      </c>
      <c r="K49" s="10">
        <v>25180</v>
      </c>
      <c r="L49" s="11">
        <f t="shared" si="4"/>
        <v>1.1139429110893946E-2</v>
      </c>
      <c r="M49" s="14">
        <v>10.092184368737476</v>
      </c>
      <c r="N49" s="35">
        <f t="shared" si="7"/>
        <v>4.6985446985446988E-2</v>
      </c>
    </row>
    <row r="50" spans="1:14">
      <c r="A50">
        <v>229</v>
      </c>
      <c r="B50" s="39" t="s">
        <v>52</v>
      </c>
      <c r="C50" s="39"/>
      <c r="D50" s="2"/>
      <c r="E50" s="8">
        <v>1669</v>
      </c>
      <c r="F50" s="8">
        <v>1608</v>
      </c>
      <c r="G50" s="11">
        <f t="shared" si="8"/>
        <v>7.1322436849925704E-3</v>
      </c>
      <c r="H50" s="13">
        <v>15.283718277730255</v>
      </c>
      <c r="I50" s="35">
        <f t="shared" si="6"/>
        <v>-3.6548831635710009E-2</v>
      </c>
      <c r="J50" s="10">
        <v>11853</v>
      </c>
      <c r="K50" s="10">
        <v>10882</v>
      </c>
      <c r="L50" s="11">
        <f t="shared" si="4"/>
        <v>4.8141091177421732E-3</v>
      </c>
      <c r="M50" s="14">
        <v>6.8699494949494948</v>
      </c>
      <c r="N50" s="35">
        <f t="shared" si="7"/>
        <v>-8.1920188981692399E-2</v>
      </c>
    </row>
    <row r="51" spans="1:14">
      <c r="A51">
        <v>230</v>
      </c>
      <c r="B51" s="39" t="s">
        <v>34</v>
      </c>
      <c r="C51" s="39"/>
      <c r="D51" s="2"/>
      <c r="E51" s="8">
        <v>3064</v>
      </c>
      <c r="F51" s="8">
        <v>3056</v>
      </c>
      <c r="G51" s="11">
        <f t="shared" si="8"/>
        <v>1.3554811381428666E-2</v>
      </c>
      <c r="H51" s="13">
        <v>14.167825683820121</v>
      </c>
      <c r="I51" s="35">
        <f t="shared" si="6"/>
        <v>-2.6109660574412533E-3</v>
      </c>
      <c r="J51" s="10">
        <v>22851</v>
      </c>
      <c r="K51" s="10">
        <v>24484</v>
      </c>
      <c r="L51" s="11">
        <f t="shared" si="4"/>
        <v>1.0831524318948665E-2</v>
      </c>
      <c r="M51" s="14">
        <v>8.3081099423142177</v>
      </c>
      <c r="N51" s="35">
        <f t="shared" si="7"/>
        <v>7.1462955669336137E-2</v>
      </c>
    </row>
    <row r="52" spans="1:14">
      <c r="A52">
        <v>305</v>
      </c>
      <c r="B52" s="39" t="s">
        <v>21</v>
      </c>
      <c r="C52" s="39"/>
      <c r="D52" s="2" t="s">
        <v>22</v>
      </c>
      <c r="E52" s="8">
        <v>1818</v>
      </c>
      <c r="F52" s="8">
        <v>1761</v>
      </c>
      <c r="G52" s="11">
        <f t="shared" si="8"/>
        <v>7.8108713490496993E-3</v>
      </c>
      <c r="H52" s="13">
        <v>23.495663775850566</v>
      </c>
      <c r="I52" s="35">
        <f t="shared" si="6"/>
        <v>-3.1353135313531351E-2</v>
      </c>
      <c r="J52" s="10">
        <v>14460</v>
      </c>
      <c r="K52" s="10">
        <v>14726</v>
      </c>
      <c r="L52" s="11">
        <f t="shared" si="4"/>
        <v>6.5146637445204231E-3</v>
      </c>
      <c r="M52" s="14">
        <v>8.6827830188679247</v>
      </c>
      <c r="N52" s="35">
        <f t="shared" si="7"/>
        <v>1.8395573997233749E-2</v>
      </c>
    </row>
    <row r="53" spans="1:14">
      <c r="A53">
        <v>341</v>
      </c>
      <c r="B53" s="39" t="s">
        <v>23</v>
      </c>
      <c r="C53" s="39"/>
      <c r="D53" s="2" t="s">
        <v>24</v>
      </c>
      <c r="E53" s="8">
        <v>1251</v>
      </c>
      <c r="F53" s="8">
        <v>1296</v>
      </c>
      <c r="G53" s="11">
        <f t="shared" si="8"/>
        <v>5.7483755073074452E-3</v>
      </c>
      <c r="H53" s="13">
        <v>42.899702085402183</v>
      </c>
      <c r="I53" s="35">
        <f t="shared" si="6"/>
        <v>3.5971223021582732E-2</v>
      </c>
      <c r="J53" s="10">
        <v>11573</v>
      </c>
      <c r="K53" s="10">
        <v>12388</v>
      </c>
      <c r="L53" s="11">
        <f t="shared" si="4"/>
        <v>5.4803513830720494E-3</v>
      </c>
      <c r="M53" s="14">
        <v>9.942215088282504</v>
      </c>
      <c r="N53" s="35">
        <f t="shared" si="7"/>
        <v>7.0422535211267609E-2</v>
      </c>
    </row>
    <row r="54" spans="1:14">
      <c r="A54">
        <v>342</v>
      </c>
      <c r="B54" s="39" t="s">
        <v>25</v>
      </c>
      <c r="C54" s="39"/>
      <c r="D54" s="2" t="s">
        <v>24</v>
      </c>
      <c r="E54" s="8">
        <v>757</v>
      </c>
      <c r="F54" s="8">
        <v>760</v>
      </c>
      <c r="G54" s="11">
        <f t="shared" si="8"/>
        <v>3.3709609456432548E-3</v>
      </c>
      <c r="H54" s="13">
        <v>19.522219368096582</v>
      </c>
      <c r="I54" s="35">
        <f t="shared" si="6"/>
        <v>3.9630118890356669E-3</v>
      </c>
      <c r="J54" s="10">
        <v>7614</v>
      </c>
      <c r="K54" s="10">
        <v>8258</v>
      </c>
      <c r="L54" s="11">
        <f t="shared" si="4"/>
        <v>3.6532726607530659E-3</v>
      </c>
      <c r="M54" s="14">
        <v>11.312328767123288</v>
      </c>
      <c r="N54" s="35">
        <f t="shared" si="7"/>
        <v>8.4581034935644867E-2</v>
      </c>
    </row>
    <row r="55" spans="1:14">
      <c r="A55">
        <v>343</v>
      </c>
      <c r="B55" s="39" t="s">
        <v>26</v>
      </c>
      <c r="C55" s="39"/>
      <c r="D55" s="2" t="s">
        <v>24</v>
      </c>
      <c r="E55" s="8">
        <v>1607</v>
      </c>
      <c r="F55" s="8">
        <v>1677</v>
      </c>
      <c r="G55" s="11">
        <f t="shared" si="8"/>
        <v>7.4382914550575503E-3</v>
      </c>
      <c r="H55" s="13">
        <v>192.98043728423477</v>
      </c>
      <c r="I55" s="35">
        <f t="shared" si="6"/>
        <v>4.3559427504667084E-2</v>
      </c>
      <c r="J55" s="10">
        <v>14485</v>
      </c>
      <c r="K55" s="10">
        <v>15903</v>
      </c>
      <c r="L55" s="11">
        <f t="shared" si="4"/>
        <v>7.0353590607842107E-3</v>
      </c>
      <c r="M55" s="14">
        <v>9.7325581395348841</v>
      </c>
      <c r="N55" s="35">
        <f t="shared" si="7"/>
        <v>9.7894373489817055E-2</v>
      </c>
    </row>
    <row r="56" spans="1:14">
      <c r="A56">
        <v>344</v>
      </c>
      <c r="B56" s="39" t="s">
        <v>27</v>
      </c>
      <c r="C56" s="39"/>
      <c r="D56" s="2" t="s">
        <v>24</v>
      </c>
      <c r="E56" s="8">
        <v>1045</v>
      </c>
      <c r="F56" s="8">
        <v>1043</v>
      </c>
      <c r="G56" s="11">
        <f t="shared" si="8"/>
        <v>4.6262003504025191E-3</v>
      </c>
      <c r="H56" s="13">
        <v>63.94849785407726</v>
      </c>
      <c r="I56" s="35">
        <f t="shared" si="6"/>
        <v>-1.9138755980861245E-3</v>
      </c>
      <c r="J56" s="10">
        <v>8942</v>
      </c>
      <c r="K56" s="10">
        <v>9876</v>
      </c>
      <c r="L56" s="11">
        <f t="shared" si="4"/>
        <v>4.3690628236373553E-3</v>
      </c>
      <c r="M56" s="14">
        <v>9.6351219512195119</v>
      </c>
      <c r="N56" s="35">
        <f t="shared" si="7"/>
        <v>0.10445090583762022</v>
      </c>
    </row>
    <row r="57" spans="1:14">
      <c r="A57">
        <v>345</v>
      </c>
      <c r="B57" s="39" t="s">
        <v>33</v>
      </c>
      <c r="C57" s="39"/>
      <c r="D57" s="2" t="s">
        <v>24</v>
      </c>
      <c r="E57" s="8">
        <v>1165</v>
      </c>
      <c r="F57" s="8">
        <v>1231</v>
      </c>
      <c r="G57" s="11">
        <f t="shared" si="8"/>
        <v>5.4600696369563771E-3</v>
      </c>
      <c r="H57" s="13">
        <v>65.029054410987854</v>
      </c>
      <c r="I57" s="35">
        <f t="shared" si="6"/>
        <v>5.6652360515021462E-2</v>
      </c>
      <c r="J57" s="10">
        <v>15030</v>
      </c>
      <c r="K57" s="10">
        <v>16461</v>
      </c>
      <c r="L57" s="11">
        <f t="shared" si="4"/>
        <v>7.2822137646713758E-3</v>
      </c>
      <c r="M57" s="14">
        <v>13.961832061068701</v>
      </c>
      <c r="N57" s="35">
        <f t="shared" si="7"/>
        <v>9.5209580838323357E-2</v>
      </c>
    </row>
    <row r="58" spans="1:14">
      <c r="A58">
        <v>348</v>
      </c>
      <c r="B58" s="39" t="s">
        <v>28</v>
      </c>
      <c r="C58" s="39"/>
      <c r="D58" s="2" t="s">
        <v>24</v>
      </c>
      <c r="E58" s="8">
        <v>531</v>
      </c>
      <c r="F58" s="8">
        <v>545</v>
      </c>
      <c r="G58" s="11">
        <f t="shared" si="8"/>
        <v>2.4173338360204918E-3</v>
      </c>
      <c r="H58" s="13">
        <v>14.556623931623932</v>
      </c>
      <c r="I58" s="35">
        <f t="shared" ref="I58:I83" si="9">(F58-E58)/E58</f>
        <v>2.6365348399246705E-2</v>
      </c>
      <c r="J58" s="10">
        <v>6899</v>
      </c>
      <c r="K58" s="10">
        <v>7432</v>
      </c>
      <c r="L58" s="11">
        <f t="shared" si="4"/>
        <v>3.2878569162892693E-3</v>
      </c>
      <c r="M58" s="14">
        <v>14.459143968871595</v>
      </c>
      <c r="N58" s="35">
        <f t="shared" ref="N58:N83" si="10">(K58-J58)/J58</f>
        <v>7.7257573561385712E-2</v>
      </c>
    </row>
    <row r="59" spans="1:14">
      <c r="A59">
        <v>349</v>
      </c>
      <c r="B59" s="39" t="s">
        <v>29</v>
      </c>
      <c r="C59" s="39"/>
      <c r="D59" s="2" t="s">
        <v>24</v>
      </c>
      <c r="E59" s="8">
        <v>1581</v>
      </c>
      <c r="F59" s="8">
        <v>1650</v>
      </c>
      <c r="G59" s="11">
        <f t="shared" si="8"/>
        <v>7.3185336319886449E-3</v>
      </c>
      <c r="H59" s="13">
        <v>116.7728237791932</v>
      </c>
      <c r="I59" s="35">
        <f t="shared" si="9"/>
        <v>4.3643263757115747E-2</v>
      </c>
      <c r="J59" s="10">
        <v>18569</v>
      </c>
      <c r="K59" s="10">
        <v>20293</v>
      </c>
      <c r="L59" s="11">
        <f t="shared" si="4"/>
        <v>8.9774596881402238E-3</v>
      </c>
      <c r="M59" s="14">
        <v>12.84367088607595</v>
      </c>
      <c r="N59" s="35">
        <f t="shared" si="10"/>
        <v>9.2842910226721961E-2</v>
      </c>
    </row>
    <row r="60" spans="1:14">
      <c r="A60">
        <v>381</v>
      </c>
      <c r="B60" s="39" t="s">
        <v>2</v>
      </c>
      <c r="C60" s="39"/>
      <c r="D60" s="2" t="s">
        <v>3</v>
      </c>
      <c r="E60" s="8">
        <v>555</v>
      </c>
      <c r="F60" s="8">
        <v>518</v>
      </c>
      <c r="G60" s="11">
        <f t="shared" si="8"/>
        <v>2.2975760129515868E-3</v>
      </c>
      <c r="H60" s="13">
        <v>44.655172413793103</v>
      </c>
      <c r="I60" s="35">
        <f t="shared" si="9"/>
        <v>-6.6666666666666666E-2</v>
      </c>
      <c r="J60" s="10">
        <v>3058</v>
      </c>
      <c r="K60" s="10">
        <v>2941</v>
      </c>
      <c r="L60" s="11">
        <f t="shared" si="4"/>
        <v>1.301074702745794E-3</v>
      </c>
      <c r="M60" s="14">
        <v>5.755381604696673</v>
      </c>
      <c r="N60" s="35">
        <f t="shared" si="10"/>
        <v>-3.8260300850228905E-2</v>
      </c>
    </row>
    <row r="61" spans="1:14">
      <c r="A61">
        <v>382</v>
      </c>
      <c r="B61" s="39" t="s">
        <v>4</v>
      </c>
      <c r="C61" s="39"/>
      <c r="D61" s="2" t="s">
        <v>3</v>
      </c>
      <c r="E61" s="8">
        <v>982</v>
      </c>
      <c r="F61" s="8">
        <v>886</v>
      </c>
      <c r="G61" s="11">
        <f t="shared" si="8"/>
        <v>3.9298307866314783E-3</v>
      </c>
      <c r="H61" s="13">
        <v>80.472297910990008</v>
      </c>
      <c r="I61" s="35">
        <f t="shared" si="9"/>
        <v>-9.775967413441955E-2</v>
      </c>
      <c r="J61" s="10">
        <v>8156</v>
      </c>
      <c r="K61" s="10">
        <v>7845</v>
      </c>
      <c r="L61" s="11">
        <f t="shared" si="4"/>
        <v>3.4705647885211678E-3</v>
      </c>
      <c r="M61" s="14">
        <v>9.1220930232558146</v>
      </c>
      <c r="N61" s="35">
        <f t="shared" si="10"/>
        <v>-3.8131436978911228E-2</v>
      </c>
    </row>
    <row r="62" spans="1:14">
      <c r="A62">
        <v>383</v>
      </c>
      <c r="B62" s="39" t="s">
        <v>5</v>
      </c>
      <c r="C62" s="39"/>
      <c r="D62" s="2" t="s">
        <v>3</v>
      </c>
      <c r="E62" s="8">
        <v>902</v>
      </c>
      <c r="F62" s="8">
        <v>890</v>
      </c>
      <c r="G62" s="11">
        <f t="shared" si="8"/>
        <v>3.9475726863453901E-3</v>
      </c>
      <c r="H62" s="13">
        <v>18.297697368421051</v>
      </c>
      <c r="I62" s="35">
        <f t="shared" si="9"/>
        <v>-1.3303769401330377E-2</v>
      </c>
      <c r="J62" s="10">
        <v>6820</v>
      </c>
      <c r="K62" s="10">
        <v>7008</v>
      </c>
      <c r="L62" s="11">
        <f t="shared" si="4"/>
        <v>3.1002827326904198E-3</v>
      </c>
      <c r="M62" s="14">
        <v>8.0366972477064227</v>
      </c>
      <c r="N62" s="35">
        <f t="shared" si="10"/>
        <v>2.7565982404692081E-2</v>
      </c>
    </row>
    <row r="63" spans="1:14">
      <c r="A63">
        <v>384</v>
      </c>
      <c r="B63" s="39" t="s">
        <v>6</v>
      </c>
      <c r="C63" s="39"/>
      <c r="D63" s="2" t="s">
        <v>3</v>
      </c>
      <c r="E63" s="8">
        <v>867</v>
      </c>
      <c r="F63" s="8">
        <v>924</v>
      </c>
      <c r="G63" s="11">
        <f t="shared" si="8"/>
        <v>4.098378833913641E-3</v>
      </c>
      <c r="H63" s="13">
        <v>41.715575620767495</v>
      </c>
      <c r="I63" s="35">
        <f t="shared" si="9"/>
        <v>6.5743944636678195E-2</v>
      </c>
      <c r="J63" s="10">
        <v>7373</v>
      </c>
      <c r="K63" s="10">
        <v>7765</v>
      </c>
      <c r="L63" s="11">
        <f t="shared" si="4"/>
        <v>3.4351734331251583E-3</v>
      </c>
      <c r="M63" s="14">
        <v>8.7247191011235952</v>
      </c>
      <c r="N63" s="35">
        <f t="shared" si="10"/>
        <v>5.3166960531669603E-2</v>
      </c>
    </row>
    <row r="64" spans="1:14">
      <c r="A64">
        <v>401</v>
      </c>
      <c r="B64" s="39" t="s">
        <v>55</v>
      </c>
      <c r="C64" s="39"/>
      <c r="D64" s="2" t="s">
        <v>56</v>
      </c>
      <c r="E64" s="8">
        <v>260</v>
      </c>
      <c r="F64" s="8">
        <v>259</v>
      </c>
      <c r="G64" s="11">
        <f t="shared" si="8"/>
        <v>1.1487880064757934E-3</v>
      </c>
      <c r="H64" s="13">
        <v>18.265162200282088</v>
      </c>
      <c r="I64" s="35">
        <f t="shared" si="9"/>
        <v>-3.8461538461538464E-3</v>
      </c>
      <c r="J64" s="10">
        <v>2540</v>
      </c>
      <c r="K64" s="10">
        <v>2886</v>
      </c>
      <c r="L64" s="11">
        <f t="shared" si="4"/>
        <v>1.2767431459110377E-3</v>
      </c>
      <c r="M64" s="14">
        <v>11.452380952380953</v>
      </c>
      <c r="N64" s="35">
        <f t="shared" si="10"/>
        <v>0.13622047244094487</v>
      </c>
    </row>
    <row r="65" spans="1:14">
      <c r="A65">
        <v>402</v>
      </c>
      <c r="B65" s="39" t="s">
        <v>57</v>
      </c>
      <c r="C65" s="39"/>
      <c r="D65" s="2" t="s">
        <v>56</v>
      </c>
      <c r="E65" s="8">
        <v>559</v>
      </c>
      <c r="F65" s="8">
        <v>559</v>
      </c>
      <c r="G65" s="11">
        <f t="shared" si="8"/>
        <v>2.4794304850191836E-3</v>
      </c>
      <c r="H65" s="13">
        <v>15.702247191011235</v>
      </c>
      <c r="I65" s="35">
        <f t="shared" si="9"/>
        <v>0</v>
      </c>
      <c r="J65" s="10">
        <v>5393</v>
      </c>
      <c r="K65" s="10">
        <v>6234</v>
      </c>
      <c r="L65" s="11">
        <f t="shared" si="4"/>
        <v>2.7578713692340295E-3</v>
      </c>
      <c r="M65" s="14">
        <v>11.438532110091742</v>
      </c>
      <c r="N65" s="35">
        <f t="shared" si="10"/>
        <v>0.15594288893009456</v>
      </c>
    </row>
    <row r="66" spans="1:14">
      <c r="A66">
        <v>421</v>
      </c>
      <c r="B66" s="39" t="s">
        <v>60</v>
      </c>
      <c r="C66" s="39"/>
      <c r="D66" s="2" t="s">
        <v>61</v>
      </c>
      <c r="E66" s="8">
        <v>432</v>
      </c>
      <c r="F66" s="8">
        <v>430</v>
      </c>
      <c r="G66" s="11">
        <f t="shared" si="8"/>
        <v>1.9072542192455258E-3</v>
      </c>
      <c r="H66" s="13">
        <v>21.350546176762659</v>
      </c>
      <c r="I66" s="35">
        <f t="shared" si="9"/>
        <v>-4.6296296296296294E-3</v>
      </c>
      <c r="J66" s="10">
        <v>3180</v>
      </c>
      <c r="K66" s="10">
        <v>3063</v>
      </c>
      <c r="L66" s="11">
        <f t="shared" si="4"/>
        <v>1.3550465197247083E-3</v>
      </c>
      <c r="M66" s="14">
        <v>7.2928571428571427</v>
      </c>
      <c r="N66" s="35">
        <f t="shared" si="10"/>
        <v>-3.6792452830188678E-2</v>
      </c>
    </row>
    <row r="67" spans="1:14">
      <c r="A67">
        <v>447</v>
      </c>
      <c r="B67" s="39" t="s">
        <v>36</v>
      </c>
      <c r="C67" s="39"/>
      <c r="D67" s="2" t="s">
        <v>37</v>
      </c>
      <c r="E67" s="8">
        <v>896</v>
      </c>
      <c r="F67" s="8">
        <v>905</v>
      </c>
      <c r="G67" s="11">
        <f t="shared" si="8"/>
        <v>4.0141048102725601E-3</v>
      </c>
      <c r="H67" s="13">
        <v>13.487332339791358</v>
      </c>
      <c r="I67" s="35">
        <f t="shared" si="9"/>
        <v>1.0044642857142858E-2</v>
      </c>
      <c r="J67" s="10">
        <v>8671</v>
      </c>
      <c r="K67" s="10">
        <v>8651</v>
      </c>
      <c r="L67" s="11">
        <f t="shared" si="4"/>
        <v>3.8271326941359623E-3</v>
      </c>
      <c r="M67" s="14">
        <v>9.7531003382187151</v>
      </c>
      <c r="N67" s="35">
        <f t="shared" si="10"/>
        <v>-2.3065390381732209E-3</v>
      </c>
    </row>
    <row r="68" spans="1:14">
      <c r="A68">
        <v>448</v>
      </c>
      <c r="B68" s="39" t="s">
        <v>38</v>
      </c>
      <c r="C68" s="39"/>
      <c r="D68" s="2" t="s">
        <v>37</v>
      </c>
      <c r="E68" s="8">
        <v>186</v>
      </c>
      <c r="F68" s="8">
        <v>181</v>
      </c>
      <c r="G68" s="11">
        <f t="shared" si="8"/>
        <v>8.02820962054512E-4</v>
      </c>
      <c r="H68" s="13">
        <v>3.4827785260727344</v>
      </c>
      <c r="I68" s="35">
        <f t="shared" si="9"/>
        <v>-2.6881720430107527E-2</v>
      </c>
      <c r="J68" s="10">
        <v>829</v>
      </c>
      <c r="K68" s="10">
        <v>774</v>
      </c>
      <c r="L68" s="11">
        <f t="shared" si="4"/>
        <v>3.4241136345639057E-4</v>
      </c>
      <c r="M68" s="14">
        <v>4.3240223463687153</v>
      </c>
      <c r="N68" s="35">
        <f t="shared" si="10"/>
        <v>-6.6344993968636912E-2</v>
      </c>
    </row>
    <row r="69" spans="1:14">
      <c r="A69">
        <v>503</v>
      </c>
      <c r="B69" s="39" t="s">
        <v>46</v>
      </c>
      <c r="C69" s="39"/>
      <c r="D69" s="2" t="s">
        <v>47</v>
      </c>
      <c r="E69" s="8">
        <v>551</v>
      </c>
      <c r="F69" s="8">
        <v>546</v>
      </c>
      <c r="G69" s="11">
        <f t="shared" si="8"/>
        <v>2.42176931094897E-3</v>
      </c>
      <c r="H69" s="13">
        <v>23.905429071803852</v>
      </c>
      <c r="I69" s="35">
        <f t="shared" si="9"/>
        <v>-9.0744101633393835E-3</v>
      </c>
      <c r="J69" s="10">
        <v>4345</v>
      </c>
      <c r="K69" s="10">
        <v>4892</v>
      </c>
      <c r="L69" s="11">
        <f t="shared" si="4"/>
        <v>2.1641813824659724E-3</v>
      </c>
      <c r="M69" s="14">
        <v>9.1954887218045105</v>
      </c>
      <c r="N69" s="35">
        <f t="shared" si="10"/>
        <v>0.12589182968929805</v>
      </c>
    </row>
    <row r="70" spans="1:14">
      <c r="A70">
        <v>522</v>
      </c>
      <c r="B70" s="39" t="s">
        <v>48</v>
      </c>
      <c r="C70" s="39"/>
      <c r="D70" s="2" t="s">
        <v>49</v>
      </c>
      <c r="E70" s="8">
        <v>573</v>
      </c>
      <c r="F70" s="8">
        <v>545</v>
      </c>
      <c r="G70" s="11">
        <f t="shared" si="8"/>
        <v>2.4173338360204918E-3</v>
      </c>
      <c r="H70" s="13">
        <v>29.555314533622557</v>
      </c>
      <c r="I70" s="35">
        <f t="shared" si="9"/>
        <v>-4.8865619546247817E-2</v>
      </c>
      <c r="J70" s="10">
        <v>4633</v>
      </c>
      <c r="K70" s="10">
        <v>4472</v>
      </c>
      <c r="L70" s="11">
        <f t="shared" si="4"/>
        <v>1.9783767666369232E-3</v>
      </c>
      <c r="M70" s="14">
        <v>8.3588785046728979</v>
      </c>
      <c r="N70" s="35">
        <f t="shared" si="10"/>
        <v>-3.4750701489315777E-2</v>
      </c>
    </row>
    <row r="71" spans="1:14">
      <c r="A71">
        <v>544</v>
      </c>
      <c r="B71" s="39" t="s">
        <v>41</v>
      </c>
      <c r="C71" s="39"/>
      <c r="D71" s="2"/>
      <c r="E71" s="8">
        <v>749</v>
      </c>
      <c r="F71" s="8">
        <v>750</v>
      </c>
      <c r="G71" s="11">
        <f t="shared" si="8"/>
        <v>3.3266061963584752E-3</v>
      </c>
      <c r="H71" s="13">
        <v>19.768054823405379</v>
      </c>
      <c r="I71" s="35">
        <f t="shared" si="9"/>
        <v>1.3351134846461949E-3</v>
      </c>
      <c r="J71" s="10">
        <v>8488</v>
      </c>
      <c r="K71" s="10">
        <v>8989</v>
      </c>
      <c r="L71" s="11">
        <f t="shared" si="4"/>
        <v>3.9766611706841017E-3</v>
      </c>
      <c r="M71" s="14">
        <v>12.280054644808743</v>
      </c>
      <c r="N71" s="35">
        <f t="shared" si="10"/>
        <v>5.9024505183788878E-2</v>
      </c>
    </row>
    <row r="72" spans="1:14">
      <c r="A72">
        <v>601</v>
      </c>
      <c r="B72" s="39" t="s">
        <v>63</v>
      </c>
      <c r="C72" s="39"/>
      <c r="D72" s="2" t="s">
        <v>64</v>
      </c>
      <c r="E72" s="8">
        <v>384</v>
      </c>
      <c r="F72" s="8">
        <v>344</v>
      </c>
      <c r="G72" s="11">
        <f t="shared" si="8"/>
        <v>1.5258033753964206E-3</v>
      </c>
      <c r="H72" s="13">
        <v>7.7303370786516856</v>
      </c>
      <c r="I72" s="35">
        <f t="shared" si="9"/>
        <v>-0.10416666666666667</v>
      </c>
      <c r="J72" s="10">
        <v>2788</v>
      </c>
      <c r="K72" s="10">
        <v>2658</v>
      </c>
      <c r="L72" s="11">
        <f t="shared" si="4"/>
        <v>1.1758777830324109E-3</v>
      </c>
      <c r="M72" s="14">
        <v>7.9580838323353289</v>
      </c>
      <c r="N72" s="35">
        <f t="shared" si="10"/>
        <v>-4.6628407460545196E-2</v>
      </c>
    </row>
    <row r="73" spans="1:14">
      <c r="A73">
        <v>602</v>
      </c>
      <c r="B73" s="39" t="s">
        <v>65</v>
      </c>
      <c r="C73" s="39"/>
      <c r="D73" s="2" t="s">
        <v>64</v>
      </c>
      <c r="E73" s="8">
        <v>411</v>
      </c>
      <c r="F73" s="8">
        <v>388</v>
      </c>
      <c r="G73" s="11">
        <f t="shared" si="8"/>
        <v>1.720964272249451E-3</v>
      </c>
      <c r="H73" s="13">
        <v>2.9349470499243573</v>
      </c>
      <c r="I73" s="35">
        <f t="shared" si="9"/>
        <v>-5.5961070559610707E-2</v>
      </c>
      <c r="J73" s="10">
        <v>2093</v>
      </c>
      <c r="K73" s="10">
        <v>2162</v>
      </c>
      <c r="L73" s="11">
        <f t="shared" si="4"/>
        <v>9.5645137957715289E-4</v>
      </c>
      <c r="M73" s="14">
        <v>5.5865633074935399</v>
      </c>
      <c r="N73" s="35">
        <f t="shared" si="10"/>
        <v>3.2967032967032968E-2</v>
      </c>
    </row>
    <row r="74" spans="1:14">
      <c r="A74">
        <v>604</v>
      </c>
      <c r="B74" s="39" t="s">
        <v>66</v>
      </c>
      <c r="C74" s="39"/>
      <c r="D74" s="2" t="s">
        <v>64</v>
      </c>
      <c r="E74" s="8">
        <v>206</v>
      </c>
      <c r="F74" s="8">
        <v>166</v>
      </c>
      <c r="G74" s="11">
        <f t="shared" ref="G74:G83" si="11">F74/$F$9</f>
        <v>7.3628883812734247E-4</v>
      </c>
      <c r="H74" s="13">
        <v>20.64676616915423</v>
      </c>
      <c r="I74" s="35">
        <f t="shared" si="9"/>
        <v>-0.1941747572815534</v>
      </c>
      <c r="J74" s="10">
        <v>1249</v>
      </c>
      <c r="K74" s="10">
        <v>1160</v>
      </c>
      <c r="L74" s="11">
        <f t="shared" si="4"/>
        <v>5.1317465324213576E-4</v>
      </c>
      <c r="M74" s="14">
        <v>7.0303030303030303</v>
      </c>
      <c r="N74" s="35">
        <f t="shared" si="10"/>
        <v>-7.1257005604483586E-2</v>
      </c>
    </row>
    <row r="75" spans="1:14">
      <c r="A75">
        <v>605</v>
      </c>
      <c r="B75" s="39" t="s">
        <v>67</v>
      </c>
      <c r="C75" s="39"/>
      <c r="D75" s="2" t="s">
        <v>64</v>
      </c>
      <c r="E75" s="8">
        <v>654</v>
      </c>
      <c r="F75" s="8">
        <v>634</v>
      </c>
      <c r="G75" s="11">
        <f t="shared" si="11"/>
        <v>2.8120911046550308E-3</v>
      </c>
      <c r="H75" s="13">
        <v>17.542888765910348</v>
      </c>
      <c r="I75" s="35">
        <f t="shared" si="9"/>
        <v>-3.0581039755351681E-2</v>
      </c>
      <c r="J75" s="10">
        <v>4571</v>
      </c>
      <c r="K75" s="10">
        <v>4589</v>
      </c>
      <c r="L75" s="11">
        <f t="shared" ref="L75:L83" si="12">K75/$K$9</f>
        <v>2.0301366239035869E-3</v>
      </c>
      <c r="M75" s="14">
        <v>7.3423999999999996</v>
      </c>
      <c r="N75" s="35">
        <f t="shared" si="10"/>
        <v>3.937869175235178E-3</v>
      </c>
    </row>
    <row r="76" spans="1:14">
      <c r="A76">
        <v>608</v>
      </c>
      <c r="B76" s="39" t="s">
        <v>68</v>
      </c>
      <c r="C76" s="39"/>
      <c r="D76" s="2" t="s">
        <v>64</v>
      </c>
      <c r="E76" s="8">
        <v>204</v>
      </c>
      <c r="F76" s="8">
        <v>193</v>
      </c>
      <c r="G76" s="11">
        <f t="shared" si="11"/>
        <v>8.5604666119624756E-4</v>
      </c>
      <c r="H76" s="13">
        <v>13.534361851332399</v>
      </c>
      <c r="I76" s="35">
        <f t="shared" si="9"/>
        <v>-5.3921568627450983E-2</v>
      </c>
      <c r="J76" s="10">
        <v>1367</v>
      </c>
      <c r="K76" s="10">
        <v>1505</v>
      </c>
      <c r="L76" s="11">
        <f t="shared" si="12"/>
        <v>6.6579987338742609E-4</v>
      </c>
      <c r="M76" s="14">
        <v>7.838541666666667</v>
      </c>
      <c r="N76" s="35">
        <f t="shared" si="10"/>
        <v>0.10095098756400878</v>
      </c>
    </row>
    <row r="77" spans="1:14">
      <c r="A77">
        <v>609</v>
      </c>
      <c r="B77" s="39" t="s">
        <v>69</v>
      </c>
      <c r="C77" s="39"/>
      <c r="D77" s="2" t="s">
        <v>64</v>
      </c>
      <c r="E77" s="8">
        <v>134</v>
      </c>
      <c r="F77" s="8">
        <v>123</v>
      </c>
      <c r="G77" s="11">
        <f t="shared" si="11"/>
        <v>5.4556341620278989E-4</v>
      </c>
      <c r="H77" s="13">
        <v>3.8461538461538463</v>
      </c>
      <c r="I77" s="35">
        <f t="shared" si="9"/>
        <v>-8.2089552238805971E-2</v>
      </c>
      <c r="J77" s="10">
        <v>640</v>
      </c>
      <c r="K77" s="10">
        <v>676</v>
      </c>
      <c r="L77" s="11">
        <f t="shared" si="12"/>
        <v>2.9905695309627911E-4</v>
      </c>
      <c r="M77" s="14">
        <v>5.5409836065573774</v>
      </c>
      <c r="N77" s="35">
        <f t="shared" si="10"/>
        <v>5.6250000000000001E-2</v>
      </c>
    </row>
    <row r="78" spans="1:14">
      <c r="A78">
        <v>610</v>
      </c>
      <c r="B78" s="39" t="s">
        <v>70</v>
      </c>
      <c r="C78" s="39"/>
      <c r="D78" s="2" t="s">
        <v>64</v>
      </c>
      <c r="E78" s="8">
        <v>807</v>
      </c>
      <c r="F78" s="8">
        <v>737</v>
      </c>
      <c r="G78" s="11">
        <f t="shared" si="11"/>
        <v>3.2689450222882616E-3</v>
      </c>
      <c r="H78" s="13">
        <v>17.522586780789347</v>
      </c>
      <c r="I78" s="35">
        <f t="shared" si="9"/>
        <v>-8.6741016109045846E-2</v>
      </c>
      <c r="J78" s="10">
        <v>6083</v>
      </c>
      <c r="K78" s="10">
        <v>5971</v>
      </c>
      <c r="L78" s="11">
        <f t="shared" si="12"/>
        <v>2.6415222883696484E-3</v>
      </c>
      <c r="M78" s="14">
        <v>8.2472375690607738</v>
      </c>
      <c r="N78" s="35">
        <f t="shared" si="10"/>
        <v>-1.8411967779056387E-2</v>
      </c>
    </row>
    <row r="79" spans="1:14">
      <c r="A79">
        <v>621</v>
      </c>
      <c r="B79" s="39" t="s">
        <v>9</v>
      </c>
      <c r="C79" s="39"/>
      <c r="D79" s="2" t="s">
        <v>10</v>
      </c>
      <c r="E79" s="8">
        <v>1507</v>
      </c>
      <c r="F79" s="8">
        <v>1510</v>
      </c>
      <c r="G79" s="11">
        <f t="shared" si="11"/>
        <v>6.6975671420017296E-3</v>
      </c>
      <c r="H79" s="13">
        <v>30.891980360065464</v>
      </c>
      <c r="I79" s="35">
        <f t="shared" si="9"/>
        <v>1.9907100199071004E-3</v>
      </c>
      <c r="J79" s="10">
        <v>22040</v>
      </c>
      <c r="K79" s="10">
        <v>25221</v>
      </c>
      <c r="L79" s="11">
        <f t="shared" si="12"/>
        <v>1.11575671805344E-2</v>
      </c>
      <c r="M79" s="14">
        <v>17.251025991792066</v>
      </c>
      <c r="N79" s="35">
        <f t="shared" si="10"/>
        <v>0.14432849364791289</v>
      </c>
    </row>
    <row r="80" spans="1:14">
      <c r="A80">
        <v>625</v>
      </c>
      <c r="B80" s="39" t="s">
        <v>11</v>
      </c>
      <c r="C80" s="39"/>
      <c r="D80" s="2" t="s">
        <v>10</v>
      </c>
      <c r="E80" s="8">
        <v>734</v>
      </c>
      <c r="F80" s="8">
        <v>711</v>
      </c>
      <c r="G80" s="11">
        <f t="shared" si="11"/>
        <v>3.1536226741478344E-3</v>
      </c>
      <c r="H80" s="13">
        <v>4.6980309237478526</v>
      </c>
      <c r="I80" s="35">
        <f t="shared" si="9"/>
        <v>-3.1335149863760216E-2</v>
      </c>
      <c r="J80" s="10">
        <v>6551</v>
      </c>
      <c r="K80" s="10">
        <v>6420</v>
      </c>
      <c r="L80" s="11">
        <f t="shared" si="12"/>
        <v>2.8401562705297509E-3</v>
      </c>
      <c r="M80" s="14">
        <v>9.2109038737446198</v>
      </c>
      <c r="N80" s="35">
        <f t="shared" si="10"/>
        <v>-1.9996947030987637E-2</v>
      </c>
    </row>
    <row r="81" spans="1:14">
      <c r="A81">
        <v>642</v>
      </c>
      <c r="B81" s="39" t="s">
        <v>12</v>
      </c>
      <c r="C81" s="39"/>
      <c r="D81" s="2" t="s">
        <v>13</v>
      </c>
      <c r="E81" s="8">
        <v>226</v>
      </c>
      <c r="F81" s="8">
        <v>231</v>
      </c>
      <c r="G81" s="11">
        <f t="shared" si="11"/>
        <v>1.0245947084784103E-3</v>
      </c>
      <c r="H81" s="13">
        <v>40.384615384615387</v>
      </c>
      <c r="I81" s="35">
        <f t="shared" si="9"/>
        <v>2.2123893805309734E-2</v>
      </c>
      <c r="J81" s="10">
        <v>2115</v>
      </c>
      <c r="K81" s="10">
        <v>2447</v>
      </c>
      <c r="L81" s="11">
        <f t="shared" si="12"/>
        <v>1.0825330831754363E-3</v>
      </c>
      <c r="M81" s="14">
        <v>10.924107142857142</v>
      </c>
      <c r="N81" s="35">
        <f t="shared" si="10"/>
        <v>0.15697399527186762</v>
      </c>
    </row>
    <row r="82" spans="1:14">
      <c r="A82">
        <v>646</v>
      </c>
      <c r="B82" s="39" t="s">
        <v>14</v>
      </c>
      <c r="C82" s="39"/>
      <c r="D82" s="2" t="s">
        <v>13</v>
      </c>
      <c r="E82" s="8">
        <v>268</v>
      </c>
      <c r="F82" s="8">
        <v>233</v>
      </c>
      <c r="G82" s="11">
        <f t="shared" si="11"/>
        <v>1.0334656583353662E-3</v>
      </c>
      <c r="H82" s="13">
        <v>3.7315823190262654</v>
      </c>
      <c r="I82" s="35">
        <f t="shared" si="9"/>
        <v>-0.13059701492537312</v>
      </c>
      <c r="J82" s="10">
        <v>2474</v>
      </c>
      <c r="K82" s="10">
        <v>2825</v>
      </c>
      <c r="L82" s="11">
        <f t="shared" si="12"/>
        <v>1.2497572374215804E-3</v>
      </c>
      <c r="M82" s="14">
        <v>12.390350877192983</v>
      </c>
      <c r="N82" s="35">
        <f t="shared" si="10"/>
        <v>0.14187550525464834</v>
      </c>
    </row>
    <row r="83" spans="1:14">
      <c r="A83">
        <v>647</v>
      </c>
      <c r="B83" s="39" t="s">
        <v>15</v>
      </c>
      <c r="C83" s="39"/>
      <c r="D83" s="2" t="s">
        <v>13</v>
      </c>
      <c r="E83" s="8">
        <v>725</v>
      </c>
      <c r="F83" s="8">
        <v>658</v>
      </c>
      <c r="G83" s="11">
        <f t="shared" si="11"/>
        <v>2.9185425029385021E-3</v>
      </c>
      <c r="H83" s="13">
        <v>5.5012122732213022</v>
      </c>
      <c r="I83" s="35">
        <f t="shared" si="9"/>
        <v>-9.2413793103448272E-2</v>
      </c>
      <c r="J83" s="10">
        <v>4505</v>
      </c>
      <c r="K83" s="10">
        <v>4015</v>
      </c>
      <c r="L83" s="11">
        <f t="shared" si="12"/>
        <v>1.7762036489372198E-3</v>
      </c>
      <c r="M83" s="14">
        <v>6.1485451761102601</v>
      </c>
      <c r="N83" s="35">
        <f t="shared" si="10"/>
        <v>-0.10876803551609324</v>
      </c>
    </row>
    <row r="84" spans="1:14">
      <c r="D84" s="12" t="e">
        <f>#REF!+#REF!+#REF!+#REF!+#REF!+#REF!+#REF!+#REF!+#REF!+#REF!+#REF!+#REF!+#REF!+#REF!+#REF!</f>
        <v>#REF!</v>
      </c>
      <c r="E84" s="12"/>
      <c r="F84" s="12"/>
      <c r="G84" s="12"/>
      <c r="H84" s="12"/>
      <c r="I84" s="12"/>
      <c r="J84" s="12"/>
      <c r="K84" s="12"/>
      <c r="L84" s="15"/>
      <c r="M84" s="12"/>
    </row>
    <row r="85" spans="1:14">
      <c r="E85" s="12"/>
      <c r="F85" s="12"/>
      <c r="I85" s="12"/>
      <c r="J85" s="12"/>
      <c r="K85" s="12"/>
    </row>
  </sheetData>
  <sortState ref="A8:O67">
    <sortCondition ref="A8:A67"/>
  </sortState>
  <mergeCells count="71">
    <mergeCell ref="E3:I3"/>
    <mergeCell ref="J3:N3"/>
    <mergeCell ref="I4:I7"/>
    <mergeCell ref="N4:N7"/>
    <mergeCell ref="G5:G7"/>
    <mergeCell ref="H5:H7"/>
    <mergeCell ref="L5:L7"/>
    <mergeCell ref="M5:M7"/>
    <mergeCell ref="B37:C37"/>
    <mergeCell ref="B39:C39"/>
    <mergeCell ref="B40:C40"/>
    <mergeCell ref="B41:C41"/>
    <mergeCell ref="B78:C78"/>
    <mergeCell ref="B72:C72"/>
    <mergeCell ref="B64:C64"/>
    <mergeCell ref="B58:C58"/>
    <mergeCell ref="B50:C50"/>
    <mergeCell ref="B44:C44"/>
    <mergeCell ref="B38:C38"/>
    <mergeCell ref="B70:C70"/>
    <mergeCell ref="B71:C71"/>
    <mergeCell ref="B56:C56"/>
    <mergeCell ref="B57:C57"/>
    <mergeCell ref="B55:C55"/>
    <mergeCell ref="B9:C9"/>
    <mergeCell ref="B33:C33"/>
    <mergeCell ref="B34:C34"/>
    <mergeCell ref="B35:C35"/>
    <mergeCell ref="B36:C36"/>
    <mergeCell ref="B32:C32"/>
    <mergeCell ref="B10:C10"/>
    <mergeCell ref="B18:C18"/>
    <mergeCell ref="B26:C26"/>
    <mergeCell ref="B27:C27"/>
    <mergeCell ref="B28:C28"/>
    <mergeCell ref="B29:C29"/>
    <mergeCell ref="B30:C30"/>
    <mergeCell ref="B31:C31"/>
    <mergeCell ref="B42:C42"/>
    <mergeCell ref="B43:C43"/>
    <mergeCell ref="B45:C45"/>
    <mergeCell ref="B46:C46"/>
    <mergeCell ref="B47:C47"/>
    <mergeCell ref="B48:C48"/>
    <mergeCell ref="B49:C49"/>
    <mergeCell ref="B51:C51"/>
    <mergeCell ref="B52:C52"/>
    <mergeCell ref="B53:C53"/>
    <mergeCell ref="B74:C74"/>
    <mergeCell ref="B54:C54"/>
    <mergeCell ref="B60:C60"/>
    <mergeCell ref="B61:C61"/>
    <mergeCell ref="B62:C62"/>
    <mergeCell ref="B63:C63"/>
    <mergeCell ref="B59:C59"/>
    <mergeCell ref="B1:E1"/>
    <mergeCell ref="B65:C65"/>
    <mergeCell ref="B82:C82"/>
    <mergeCell ref="B83:C83"/>
    <mergeCell ref="B8:C8"/>
    <mergeCell ref="B75:C75"/>
    <mergeCell ref="B76:C76"/>
    <mergeCell ref="B77:C77"/>
    <mergeCell ref="B79:C79"/>
    <mergeCell ref="B80:C80"/>
    <mergeCell ref="B81:C81"/>
    <mergeCell ref="B66:C66"/>
    <mergeCell ref="B67:C67"/>
    <mergeCell ref="B68:C68"/>
    <mergeCell ref="B69:C69"/>
    <mergeCell ref="B73:C73"/>
  </mergeCells>
  <phoneticPr fontId="3"/>
  <pageMargins left="1.1023622047244095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市区町村別（H28）</vt:lpstr>
      <vt:lpstr>'市区町村別（H28）'!Print_Area</vt:lpstr>
    </vt:vector>
  </TitlesOfParts>
  <Company>福岡県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2017-05-30T00:50:45Z</cp:lastPrinted>
  <dcterms:created xsi:type="dcterms:W3CDTF">2016-03-18T02:13:56Z</dcterms:created>
  <dcterms:modified xsi:type="dcterms:W3CDTF">2017-05-31T01:17:49Z</dcterms:modified>
</cp:coreProperties>
</file>